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総務課\財政係\財政状況資料集\令和02年度分\2022.09.06【依頼（921〆）】令和２年度財政状況資料集の作成及び提出について（2回目）\03_◇HP公表（10.25付）\"/>
    </mc:Choice>
  </mc:AlternateContent>
  <bookViews>
    <workbookView xWindow="0" yWindow="0" windowWidth="15360" windowHeight="7632"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AM36" i="10"/>
  <c r="C36" i="10"/>
  <c r="AM35" i="10"/>
  <c r="CO34" i="10"/>
  <c r="CO35" i="10" s="1"/>
  <c r="CO36" i="10" s="1"/>
  <c r="CO37" i="10" s="1"/>
  <c r="BW34" i="10"/>
  <c r="BW35" i="10" s="1"/>
  <c r="BW36" i="10" s="1"/>
  <c r="BW37" i="10" s="1"/>
  <c r="BW38" i="10" s="1"/>
  <c r="BW39" i="10" s="1"/>
  <c r="BW40" i="10" s="1"/>
  <c r="BW41" i="10" s="1"/>
  <c r="BW42" i="10" s="1"/>
  <c r="BW43" i="10" s="1"/>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<sst xmlns="http://schemas.openxmlformats.org/spreadsheetml/2006/main" count="1173" uniqueCount="629">
  <si>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</si>
  <si>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</si>
  <si>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</si>
  <si>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</si>
  <si>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</si>
  <si>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</si>
  <si>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</si>
  <si>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</si>
  <si>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</si>
  <si>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</si>
  <si>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</si>
  <si>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</si>
  <si>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</si>
  <si>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</si>
  <si>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</si>
  <si>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</si>
  <si>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</si>
  <si>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</si>
  <si>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</si>
  <si>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</si>
  <si>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</si>
  <si>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</si>
  <si>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</si>
  <si>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</si>
  <si>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</si>
  <si>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</si>
  <si>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</si>
  <si>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</si>
  <si>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</si>
  <si>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</si>
  <si>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</si>
  <si>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</si>
  <si>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</si>
  <si>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</si>
  <si>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</si>
  <si>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</si>
  <si>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</si>
  <si>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</si>
  <si>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</si>
  <si>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</si>
  <si>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</si>
  <si>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</si>
  <si>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</si>
  <si>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</si>
  <si>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</si>
  <si>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</si>
  <si>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</si>
  <si>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</si>
  <si>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</si>
  <si>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</si>
  <si>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</si>
  <si>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</si>
  <si>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</si>
  <si>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</si>
  <si>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</si>
  <si>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</si>
  <si>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</si>
  <si>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</si>
  <si>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</si>
  <si>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</si>
  <si>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</si>
  <si>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</si>
  <si>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</si>
  <si>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</si>
  <si>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</si>
  <si>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</si>
  <si>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</si>
  <si>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</si>
  <si>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</si>
  <si>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</si>
  <si>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</si>
  <si>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</si>
  <si>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</si>
  <si>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</si>
  <si>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</si>
  <si>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</si>
  <si>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</si>
  <si>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</si>
  <si>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</si>
  <si>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</si>
  <si>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</si>
  <si>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</si>
  <si>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</si>
  <si>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</si>
  <si>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</si>
  <si>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</si>
  <si>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</si>
  <si>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</si>
  <si>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</si>
  <si>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</si>
  <si>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</si>
  <si>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</si>
  <si>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</si>
  <si>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</si>
  <si>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</si>
  <si>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</si>
  <si>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</si>
  <si>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</si>
  <si>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</si>
  <si>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</si>
  <si>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</si>
  <si>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</si>
  <si>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</si>
  <si>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</si>
  <si>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</si>
  <si>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</si>
  <si>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</si>
  <si>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</si>
  <si>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</si>
  <si>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</si>
  <si>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</si>
  <si>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</si>
  <si>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</si>
  <si>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</si>
  <si>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</si>
  <si>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</si>
  <si>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</si>
  <si>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</si>
  <si>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</si>
  <si>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</si>
  <si>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</si>
  <si>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</si>
  <si>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</si>
  <si>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</si>
  <si>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</si>
  <si>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</si>
  <si>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</si>
  <si>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</si>
  <si>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</si>
  <si>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</si>
  <si>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</si>
  <si>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</si>
  <si>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</si>
  <si>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</si>
  <si>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</si>
  <si>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</si>
  <si>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</si>
  <si>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</si>
  <si>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</si>
  <si>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</si>
  <si>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</si>
  <si>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</si>
  <si>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</si>
  <si>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</si>
  <si>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</si>
  <si>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</si>
  <si>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</si>
  <si>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</si>
  <si>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</si>
  <si>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</si>
  <si>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</si>
  <si>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</si>
  <si>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</si>
  <si>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</si>
  <si>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</si>
  <si>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</si>
  <si>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</si>
  <si>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</si>
  <si>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</si>
  <si>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</si>
  <si>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</si>
  <si>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</si>
  <si>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</si>
  <si>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</si>
  <si>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</si>
  <si>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</si>
  <si>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</si>
  <si>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</si>
  <si>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</si>
  <si>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</si>
  <si>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</si>
  <si>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</si>
  <si>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</si>
  <si>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</si>
  <si>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</si>
  <si>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</si>
  <si>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</si>
  <si>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</si>
  <si>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</si>
  <si>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</si>
  <si>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</si>
  <si>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</si>
  <si>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</si>
  <si>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</si>
  <si>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</si>
  <si>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</si>
  <si>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</si>
  <si>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</si>
  <si>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</si>
  <si>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</si>
  <si>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</si>
  <si>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</si>
  <si>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</si>
  <si>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</si>
  <si>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</si>
  <si>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</si>
  <si>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</si>
  <si>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</si>
  <si>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</si>
  <si>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</si>
  <si>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</si>
  <si>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</si>
  <si>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</si>
  <si>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</si>
  <si>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</si>
  <si>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</si>
  <si>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</si>
  <si>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</si>
  <si>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</si>
  <si>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</si>
  <si>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</si>
  <si>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</si>
  <si>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</si>
  <si>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</si>
  <si>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</si>
  <si>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</si>
  <si>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和歌山県白浜町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</si>
  <si>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</si>
  <si>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</si>
  <si>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</si>
  <si>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</si>
  <si>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</si>
  <si>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</si>
  <si>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</si>
  <si>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</si>
  <si>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</si>
  <si>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</si>
  <si>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</si>
  <si>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</si>
  <si>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</si>
  <si>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</si>
  <si>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</si>
  <si>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</si>
  <si>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</si>
  <si>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</si>
  <si>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</si>
  <si>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</si>
  <si>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</si>
  <si>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</si>
  <si>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</si>
  <si>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</si>
  <si>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</si>
  <si>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</si>
  <si>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</si>
  <si>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</si>
  <si>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</si>
  <si>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</si>
  <si>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</si>
  <si>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</si>
  <si>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</si>
  <si>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</si>
  <si>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</si>
  <si>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</si>
  <si>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</si>
  <si>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</si>
  <si>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</si>
  <si>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</si>
  <si>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</si>
  <si>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</si>
  <si>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</si>
  <si>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</si>
  <si>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</si>
  <si>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</si>
  <si>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</si>
  <si>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</si>
  <si>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</si>
  <si>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</si>
  <si>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</si>
  <si>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</si>
  <si>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</si>
  <si>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</si>
  <si>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</si>
  <si>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</si>
  <si>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</si>
  <si>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</si>
  <si>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</si>
  <si>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</si>
  <si>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</si>
  <si>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</si>
  <si>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</si>
  <si>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</si>
  <si>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</si>
  <si>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</si>
  <si>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</si>
  <si>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</si>
  <si>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</si>
  <si>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</si>
  <si>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</si>
  <si>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</si>
  <si>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</si>
  <si>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</si>
  <si>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</si>
  <si>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</si>
  <si>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</si>
  <si>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</si>
  <si>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</si>
  <si>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</si>
  <si>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</si>
  <si>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</si>
  <si>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</si>
  <si>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</si>
  <si>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</si>
  <si>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</si>
  <si>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</si>
  <si>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</si>
  <si>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</si>
  <si>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</si>
  <si>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</si>
  <si>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</si>
  <si>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</si>
  <si>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</si>
  <si>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</si>
  <si>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</si>
  <si>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</si>
  <si>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</si>
  <si>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</si>
  <si>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</si>
  <si>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</si>
  <si>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</si>
  <si>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</si>
  <si>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</si>
  <si>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</si>
  <si>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</si>
  <si>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</si>
  <si>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</si>
  <si>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</si>
  <si>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</si>
  <si>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</si>
  <si>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</si>
  <si>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</si>
  <si>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</si>
  <si>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</si>
  <si>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</si>
  <si>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</si>
  <si>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</si>
  <si>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</si>
  <si>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</si>
  <si>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</si>
  <si>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</si>
  <si>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</si>
  <si>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</si>
  <si>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</si>
  <si>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</si>
  <si>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</si>
  <si>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</si>
  <si>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</si>
  <si>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</si>
  <si>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</si>
  <si>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</si>
  <si>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</si>
  <si>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</si>
  <si>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</si>
  <si>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</si>
  <si>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</si>
  <si>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</si>
  <si>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</si>
  <si>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</si>
  <si>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</si>
  <si>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</si>
  <si>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</si>
  <si>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</si>
  <si>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</si>
  <si>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</si>
  <si>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</si>
  <si>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</si>
  <si>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</si>
  <si>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</si>
  <si>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</si>
  <si>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</si>
  <si>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</si>
  <si>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</si>
  <si>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和歌山県白浜町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</si>
  <si>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</si>
  <si>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</si>
  <si>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</si>
  <si>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</si>
  <si>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</si>
  <si>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</si>
  <si>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</si>
  <si>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</si>
  <si>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</si>
  <si>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</si>
  <si>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</si>
  <si>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</si>
  <si>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</si>
  <si>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</si>
  <si>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</si>
  <si>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</si>
  <si>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</si>
  <si>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</si>
  <si>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</si>
  <si>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</si>
  <si>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</si>
  <si>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</si>
  <si>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</si>
  <si>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</si>
  <si>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</si>
  <si>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</si>
  <si>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</si>
  <si>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</si>
  <si>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</si>
  <si>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</si>
  <si>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</si>
  <si>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</si>
  <si>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</si>
  <si>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</si>
  <si>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</si>
  <si>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</si>
  <si>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</si>
  <si>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t>
    <phoneticPr fontId="5"/>
  </si>
  <si>
    <t>国民健康保険事業特別会計直営三舞診療施設勘定</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</si>
  <si>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</si>
  <si>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</si>
  <si>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</si>
  <si>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</si>
  <si>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</si>
  <si>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</si>
  <si>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</si>
  <si>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</si>
  <si>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</si>
  <si>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</si>
  <si>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</si>
  <si>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</si>
  <si>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</si>
  <si>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</si>
  <si>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</si>
  <si>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</si>
  <si>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</si>
  <si>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</si>
  <si>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</si>
  <si>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</si>
  <si>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</si>
  <si>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</si>
  <si>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</si>
  <si>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</si>
  <si>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</si>
  <si>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</si>
  <si>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</si>
  <si>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</si>
  <si>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</si>
  <si>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</si>
  <si>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</si>
  <si>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</si>
  <si>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</si>
  <si>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</si>
  <si>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</si>
  <si>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</si>
  <si>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</si>
  <si>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</si>
  <si>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</si>
  <si>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</si>
  <si>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</si>
  <si>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</si>
  <si>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</si>
  <si>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</si>
  <si>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</si>
  <si>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</si>
  <si>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</si>
  <si>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</si>
  <si>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</si>
  <si>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</si>
  <si>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</si>
  <si>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</si>
  <si>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</si>
  <si>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</si>
  <si>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</si>
  <si>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</si>
  <si>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</si>
  <si>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</si>
  <si>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</si>
  <si>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</si>
  <si>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</si>
  <si>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</si>
  <si>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</si>
  <si>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</si>
  <si>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</si>
  <si>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</si>
  <si>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</si>
  <si>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</si>
  <si>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</si>
  <si>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</si>
  <si>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</si>
  <si>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</si>
  <si>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</si>
  <si>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</si>
  <si>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</si>
  <si>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</si>
  <si>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</si>
  <si>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</si>
  <si>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</si>
  <si>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</si>
  <si>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</si>
  <si>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</si>
  <si>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</si>
  <si>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</si>
  <si>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</si>
  <si>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</si>
  <si>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</si>
  <si>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</si>
  <si>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</si>
  <si>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</si>
  <si>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</si>
  <si>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</si>
  <si>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</si>
  <si>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</si>
  <si>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</si>
  <si>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</si>
  <si>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</si>
  <si>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</si>
  <si>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</si>
  <si>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</si>
  <si>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</si>
  <si>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</si>
  <si>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</si>
  <si>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</si>
  <si>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</si>
  <si>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</si>
  <si>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</si>
  <si>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</si>
  <si>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</si>
  <si>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</si>
  <si>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</si>
  <si>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</si>
  <si>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</si>
  <si>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</si>
  <si>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</si>
  <si>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</si>
  <si>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</si>
  <si>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</si>
  <si>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</si>
  <si>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</si>
  <si>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</si>
  <si>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</si>
  <si>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</si>
  <si>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</si>
  <si>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</si>
  <si>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</si>
  <si>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</si>
  <si>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</si>
  <si>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</si>
  <si>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</si>
  <si>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</si>
  <si>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</si>
  <si>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</si>
  <si>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</si>
  <si>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</si>
  <si>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</si>
  <si>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</si>
  <si>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</si>
  <si>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</si>
  <si>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</si>
  <si>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</si>
  <si>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</si>
  <si>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</si>
  <si>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</si>
  <si>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</si>
  <si>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</si>
  <si>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</si>
  <si>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</si>
  <si>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</si>
  <si>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</si>
  <si>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</si>
  <si>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</si>
  <si>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</si>
  <si>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</si>
  <si>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</si>
  <si>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</si>
  <si>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</si>
  <si>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</si>
  <si>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2.73</t>
  </si>
  <si>
    <t>▲ 5.91</t>
  </si>
  <si>
    <t>▲ 3.72</t>
  </si>
  <si>
    <t>水道事業特別会計</t>
  </si>
  <si>
    <t>介護保険特別会計</t>
  </si>
  <si>
    <t>国民健康保険事業特別会計事業勘定</t>
  </si>
  <si>
    <t>一般会計</t>
  </si>
  <si>
    <t>土地取得特別会計</t>
  </si>
  <si>
    <t>後期高齢者医療特別会計</t>
  </si>
  <si>
    <t>国民健康保険事業特別会計直営日置診療施設勘定</t>
  </si>
  <si>
    <t>国民健康保険事業特別会計直営三舞診療施設勘定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</si>
  <si>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</si>
  <si>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</si>
  <si>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</si>
  <si>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</si>
  <si>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</si>
  <si>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</si>
  <si>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</si>
  <si>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</si>
  <si>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</si>
  <si>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2"/>
  </si>
  <si>
    <t>富田川治水組合</t>
  </si>
  <si>
    <t>大辺路衛生施設組合</t>
  </si>
  <si>
    <t>紀南地方児童福祉施設組合</t>
  </si>
  <si>
    <t>田辺周辺市町村圏組合</t>
  </si>
  <si>
    <t>富田川衛生施設組合</t>
  </si>
  <si>
    <t>和歌山地方税回収機構</t>
  </si>
  <si>
    <t>住宅新築資金等貸付金回収管理組合</t>
  </si>
  <si>
    <t>紀南環境広域施設組合</t>
  </si>
  <si>
    <t>紀南地方老人福祉施設組合（普通会計）</t>
    <rPh sb="0" eb="2">
      <t>キナン</t>
    </rPh>
    <rPh sb="2" eb="4">
      <t>チホウ</t>
    </rPh>
    <rPh sb="4" eb="6">
      <t>ロウジン</t>
    </rPh>
    <rPh sb="6" eb="8">
      <t>フクシ</t>
    </rPh>
    <rPh sb="8" eb="10">
      <t>シセツ</t>
    </rPh>
    <rPh sb="10" eb="12">
      <t>クミアイ</t>
    </rPh>
    <phoneticPr fontId="2"/>
  </si>
  <si>
    <t>紀南地方老人福祉施設組合（公営企業会計）</t>
    <rPh sb="0" eb="2">
      <t>キナン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</si>
  <si>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和歌山県後期高齢者医療連合（普通会計）</t>
    <rPh sb="14" eb="16">
      <t>フツウ</t>
    </rPh>
    <rPh sb="16" eb="18">
      <t>カイケイ</t>
    </rPh>
    <phoneticPr fontId="2"/>
  </si>
  <si>
    <t>和歌山県後期高齢者医療連合（特別会計）</t>
    <rPh sb="14" eb="16">
      <t>トクベツ</t>
    </rPh>
    <rPh sb="16" eb="18">
      <t>カイケイ</t>
    </rPh>
    <phoneticPr fontId="2"/>
  </si>
  <si>
    <t>公立紀南病院組合</t>
    <rPh sb="0" eb="2">
      <t>コウリツ</t>
    </rPh>
    <rPh sb="2" eb="3">
      <t>キ</t>
    </rPh>
    <rPh sb="3" eb="4">
      <t>ナン</t>
    </rPh>
    <rPh sb="4" eb="6">
      <t>ビョウイン</t>
    </rPh>
    <rPh sb="6" eb="8">
      <t>クミアイ</t>
    </rPh>
    <phoneticPr fontId="2"/>
  </si>
  <si>
    <t>白浜町土地開発公社</t>
    <rPh sb="0" eb="3">
      <t>シラハマチョウ</t>
    </rPh>
    <rPh sb="3" eb="5">
      <t>トチ</t>
    </rPh>
    <rPh sb="5" eb="7">
      <t>カイハツ</t>
    </rPh>
    <rPh sb="7" eb="9">
      <t>コウシャ</t>
    </rPh>
    <phoneticPr fontId="2"/>
  </si>
  <si>
    <t>白浜医療福祉財団</t>
    <rPh sb="0" eb="2">
      <t>シラハマ</t>
    </rPh>
    <rPh sb="2" eb="4">
      <t>イリョウ</t>
    </rPh>
    <rPh sb="4" eb="6">
      <t>フクシ</t>
    </rPh>
    <rPh sb="6" eb="8">
      <t>ザイダン</t>
    </rPh>
    <phoneticPr fontId="2"/>
  </si>
  <si>
    <t>南白浜温泉</t>
    <rPh sb="0" eb="1">
      <t>ミナミ</t>
    </rPh>
    <rPh sb="1" eb="3">
      <t>シラハマ</t>
    </rPh>
    <rPh sb="3" eb="5">
      <t>オンセン</t>
    </rPh>
    <phoneticPr fontId="2"/>
  </si>
  <si>
    <t>南紀白浜コミュニティ放送</t>
    <rPh sb="0" eb="2">
      <t>ナンキ</t>
    </rPh>
    <rPh sb="2" eb="4">
      <t>シラハマ</t>
    </rPh>
    <rPh sb="10" eb="12">
      <t>ホウソウ</t>
    </rPh>
    <phoneticPr fontId="2"/>
  </si>
  <si>
    <t>〇</t>
    <phoneticPr fontId="2"/>
  </si>
  <si>
    <t>-</t>
    <phoneticPr fontId="2"/>
  </si>
  <si>
    <t>地域振興基金</t>
    <rPh sb="0" eb="2">
      <t>チイキ</t>
    </rPh>
    <rPh sb="2" eb="4">
      <t>シンコウ</t>
    </rPh>
    <rPh sb="4" eb="6">
      <t>キキン</t>
    </rPh>
    <phoneticPr fontId="5"/>
  </si>
  <si>
    <t>庁舎等整備基金</t>
    <rPh sb="0" eb="2">
      <t>チョウシャ</t>
    </rPh>
    <rPh sb="2" eb="3">
      <t>トウ</t>
    </rPh>
    <rPh sb="3" eb="5">
      <t>セイビ</t>
    </rPh>
    <rPh sb="5" eb="7">
      <t>キキン</t>
    </rPh>
    <phoneticPr fontId="2"/>
  </si>
  <si>
    <t>公共施設整備基金</t>
    <rPh sb="0" eb="2">
      <t>コウキョウ</t>
    </rPh>
    <rPh sb="2" eb="4">
      <t>シセツ</t>
    </rPh>
    <rPh sb="4" eb="6">
      <t>セイビ</t>
    </rPh>
    <rPh sb="6" eb="8">
      <t>キキン</t>
    </rPh>
    <phoneticPr fontId="2"/>
  </si>
  <si>
    <t>観光施設基金</t>
    <rPh sb="0" eb="2">
      <t>カンコウ</t>
    </rPh>
    <rPh sb="2" eb="4">
      <t>シセツ</t>
    </rPh>
    <rPh sb="4" eb="6">
      <t>キキン</t>
    </rPh>
    <phoneticPr fontId="2"/>
  </si>
  <si>
    <t>ふるさと白浜応援基金</t>
    <rPh sb="4" eb="6">
      <t>シラハマ</t>
    </rPh>
    <rPh sb="6" eb="8">
      <t>オウエン</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</si>
  <si>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</si>
  <si>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</si>
  <si>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</si>
  <si>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</si>
  <si>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類似団体と比べ、将来負担比率・有形固定資産減価償却率ともに高くなっている状況にある。
　今後は、公共施設等の老朽化による維持補修や改修等が必要であり、将来負担比率及び有形固定資産減価償却率の数値の上昇要因に対し、交付税措置率の高い起債の活用や公共施設等総合管理計画及び個別施設計画に基づき施設数の適正化や維持管理費用の効率化等を行うことで、引き続き財政の健全運営に努めていく。</t>
    <rPh sb="61" eb="63">
      <t>イジ</t>
    </rPh>
    <rPh sb="63" eb="65">
      <t>ホシュウ</t>
    </rPh>
    <rPh sb="66" eb="68">
      <t>カイシュウ</t>
    </rPh>
    <rPh sb="68" eb="69">
      <t>トウ</t>
    </rPh>
    <rPh sb="70" eb="72">
      <t>ヒツヨウ</t>
    </rPh>
    <rPh sb="112" eb="113">
      <t>リツ</t>
    </rPh>
    <rPh sb="114" eb="115">
      <t>タカ</t>
    </rPh>
    <rPh sb="133" eb="134">
      <t>オヨ</t>
    </rPh>
    <rPh sb="135" eb="137">
      <t>コベツ</t>
    </rPh>
    <rPh sb="137" eb="139">
      <t>シセツ</t>
    </rPh>
    <rPh sb="139" eb="141">
      <t>ケイカク</t>
    </rPh>
    <rPh sb="145" eb="147">
      <t>シセツ</t>
    </rPh>
    <rPh sb="147" eb="148">
      <t>スウ</t>
    </rPh>
    <rPh sb="149" eb="152">
      <t>テキセイカ</t>
    </rPh>
    <rPh sb="153" eb="155">
      <t>イジ</t>
    </rPh>
    <rPh sb="155" eb="157">
      <t>カンリ</t>
    </rPh>
    <rPh sb="157" eb="159">
      <t>ヒヨウ</t>
    </rPh>
    <rPh sb="160" eb="163">
      <t>コウリツカ</t>
    </rPh>
    <rPh sb="163" eb="164">
      <t>トウ</t>
    </rPh>
    <rPh sb="165" eb="166">
      <t>オコナ</t>
    </rPh>
    <rPh sb="171" eb="172">
      <t>ヒ</t>
    </rPh>
    <rPh sb="173" eb="174">
      <t>ツヅ</t>
    </rPh>
    <rPh sb="175" eb="177">
      <t>ザイセイ</t>
    </rPh>
    <rPh sb="178" eb="180">
      <t>ケンゼン</t>
    </rPh>
    <rPh sb="180" eb="182">
      <t>ウンエイ</t>
    </rPh>
    <rPh sb="183" eb="184">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</si>
  <si>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</si>
  <si>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</si>
  <si>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</si>
  <si>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</si>
  <si>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</si>
  <si>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</si>
  <si>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類似団体との比較では、実質公債費比率・将来負担比率ともに高くなっている状況にある。
　今後は、公共施設等の老朽化による維持補修や改修等が必要であり、将来負担比率及び実質公債費比率を上昇させる要因となることから、地方債の借入に当たっては、償還額以上の借入を行わないよう留意するとともに、交付税措置率の高い起債を活用するなど、引き続き起債残高の抑制及び公債費の負担軽減を図っていく。
</t>
    <rPh sb="60" eb="62">
      <t>イジ</t>
    </rPh>
    <rPh sb="62" eb="64">
      <t>ホシュウ</t>
    </rPh>
    <rPh sb="65" eb="67">
      <t>カイシュウ</t>
    </rPh>
    <rPh sb="67" eb="68">
      <t>トウ</t>
    </rPh>
    <rPh sb="69" eb="71">
      <t>ヒツヨウ</t>
    </rPh>
    <rPh sb="106" eb="109">
      <t>チホウサイ</t>
    </rPh>
    <rPh sb="110" eb="112">
      <t>カリイレ</t>
    </rPh>
    <rPh sb="119" eb="121">
      <t>ショウカン</t>
    </rPh>
    <rPh sb="121" eb="122">
      <t>ガク</t>
    </rPh>
    <rPh sb="122" eb="124">
      <t>イジョウ</t>
    </rPh>
    <rPh sb="125" eb="127">
      <t>カリイレ</t>
    </rPh>
    <rPh sb="128" eb="129">
      <t>オコナ</t>
    </rPh>
    <rPh sb="134" eb="136">
      <t>リュウイ</t>
    </rPh>
    <rPh sb="143" eb="146">
      <t>コウフゼイ</t>
    </rPh>
    <rPh sb="146" eb="148">
      <t>ソチ</t>
    </rPh>
    <rPh sb="148" eb="149">
      <t>リツ</t>
    </rPh>
    <rPh sb="150" eb="151">
      <t>タカ</t>
    </rPh>
    <rPh sb="152" eb="154">
      <t>キサイ</t>
    </rPh>
    <rPh sb="155" eb="157">
      <t>カツヨウ</t>
    </rPh>
    <rPh sb="162" eb="163">
      <t>ヒ</t>
    </rPh>
    <rPh sb="164" eb="165">
      <t>ツヅ</t>
    </rPh>
    <rPh sb="166" eb="168">
      <t>キサイ</t>
    </rPh>
    <rPh sb="168" eb="170">
      <t>ザンダカ</t>
    </rPh>
    <rPh sb="171" eb="173">
      <t>ヨクセイ</t>
    </rPh>
    <rPh sb="173" eb="174">
      <t>オヨ</t>
    </rPh>
    <rPh sb="175" eb="177">
      <t>コウサイ</t>
    </rPh>
    <rPh sb="177" eb="178">
      <t>ヒ</t>
    </rPh>
    <rPh sb="179" eb="181">
      <t>フタン</t>
    </rPh>
    <rPh sb="181" eb="183">
      <t>ケイゲン</t>
    </rPh>
    <rPh sb="184" eb="185">
      <t>ハカ</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</si>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</sst>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460D-41F7-9391-216ECE2B65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94445</c:v>
                </c:pt>
                <c:pt idx="1">
                  <c:v>67843</c:v>
                </c:pt>
                <c:pt idx="2">
                  <c:v>52312</c:v>
                </c:pt>
                <c:pt idx="3">
                  <c:v>79183</c:v>
                </c:pt>
                <c:pt idx="4">
                  <c:v>116413</c:v>
                </c:pt>
              </c:numCache>
            </c:numRef>
          </c:val>
          <c:smooth val="0"/>
          <c:extLst xmlns:c16r2="http://schemas.microsoft.com/office/drawing/2015/06/chart">
            <c:ext xmlns:c16="http://schemas.microsoft.com/office/drawing/2014/chart" uri="{C3380CC4-5D6E-409C-BE32-E72D297353CC}">
              <c16:uniqueId val="{00000001-460D-41F7-9391-216ECE2B6563}"/>
            </c:ext>
          </c:extLst>
        </c:ser>
        <c:dLbls>
          <c:showLegendKey val="0"/>
          <c:showVal val="0"/>
          <c:showCatName val="0"/>
          <c:showSerName val="0"/>
          <c:showPercent val="0"/>
          <c:showBubbleSize val="0"/>
        </c:dLbls>
        <c:marker val="1"/>
        <c:smooth val="0"/>
        <c:axId val="-1717400928"/>
        <c:axId val="-1717390592"/>
      </c:lineChart>
      <c:catAx>
        <c:axId val="-1717400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7390592"/>
        <c:crosses val="autoZero"/>
        <c:auto val="1"/>
        <c:lblAlgn val="ctr"/>
        <c:lblOffset val="100"/>
        <c:tickLblSkip val="1"/>
        <c:tickMarkSkip val="1"/>
        <c:noMultiLvlLbl val="0"/>
      </c:catAx>
      <c:valAx>
        <c:axId val="-1717390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740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2.2000000000000002</c:v>
                </c:pt>
                <c:pt idx="2">
                  <c:v>0.39</c:v>
                </c:pt>
                <c:pt idx="3">
                  <c:v>0.35</c:v>
                </c:pt>
                <c:pt idx="4">
                  <c:v>0.55000000000000004</c:v>
                </c:pt>
              </c:numCache>
            </c:numRef>
          </c:val>
          <c:extLst xmlns:c16r2="http://schemas.microsoft.com/office/drawing/2015/06/chart">
            <c:ext xmlns:c16="http://schemas.microsoft.com/office/drawing/2014/chart" uri="{C3380CC4-5D6E-409C-BE32-E72D297353CC}">
              <c16:uniqueId val="{00000000-C966-45E3-89A2-723C6B0E5F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35.950000000000003</c:v>
                </c:pt>
                <c:pt idx="1">
                  <c:v>36.33</c:v>
                </c:pt>
                <c:pt idx="2">
                  <c:v>35.07</c:v>
                </c:pt>
                <c:pt idx="3">
                  <c:v>29.34</c:v>
                </c:pt>
                <c:pt idx="4">
                  <c:v>24.27</c:v>
                </c:pt>
              </c:numCache>
            </c:numRef>
          </c:val>
          <c:extLst xmlns:c16r2="http://schemas.microsoft.com/office/drawing/2015/06/chart">
            <c:ext xmlns:c16="http://schemas.microsoft.com/office/drawing/2014/chart" uri="{C3380CC4-5D6E-409C-BE32-E72D297353CC}">
              <c16:uniqueId val="{00000001-C966-45E3-89A2-723C6B0E5F8F}"/>
            </c:ext>
          </c:extLst>
        </c:ser>
        <c:dLbls>
          <c:showLegendKey val="0"/>
          <c:showVal val="0"/>
          <c:showCatName val="0"/>
          <c:showSerName val="0"/>
          <c:showPercent val="0"/>
          <c:showBubbleSize val="0"/>
        </c:dLbls>
        <c:gapWidth val="250"/>
        <c:overlap val="100"/>
        <c:axId val="-1717391680"/>
        <c:axId val="-171739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1.0900000000000001</c:v>
                </c:pt>
                <c:pt idx="2">
                  <c:v>-2.73</c:v>
                </c:pt>
                <c:pt idx="3">
                  <c:v>-5.91</c:v>
                </c:pt>
                <c:pt idx="4">
                  <c:v>-3.72</c:v>
                </c:pt>
              </c:numCache>
            </c:numRef>
          </c:val>
          <c:smooth val="0"/>
          <c:extLst xmlns:c16r2="http://schemas.microsoft.com/office/drawing/2015/06/chart">
            <c:ext xmlns:c16="http://schemas.microsoft.com/office/drawing/2014/chart" uri="{C3380CC4-5D6E-409C-BE32-E72D297353CC}">
              <c16:uniqueId val="{00000002-C966-45E3-89A2-723C6B0E5F8F}"/>
            </c:ext>
          </c:extLst>
        </c:ser>
        <c:dLbls>
          <c:showLegendKey val="0"/>
          <c:showVal val="0"/>
          <c:showCatName val="0"/>
          <c:showSerName val="0"/>
          <c:showPercent val="0"/>
          <c:showBubbleSize val="0"/>
        </c:dLbls>
        <c:marker val="1"/>
        <c:smooth val="0"/>
        <c:axId val="-1717391680"/>
        <c:axId val="-1717398752"/>
      </c:lineChart>
      <c:catAx>
        <c:axId val="-17173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7398752"/>
        <c:crosses val="autoZero"/>
        <c:auto val="1"/>
        <c:lblAlgn val="ctr"/>
        <c:lblOffset val="100"/>
        <c:tickLblSkip val="1"/>
        <c:tickMarkSkip val="1"/>
        <c:noMultiLvlLbl val="0"/>
      </c:catAx>
      <c:valAx>
        <c:axId val="-171739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39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0.67</c:v>
                </c:pt>
                <c:pt idx="2">
                  <c:v>#N/A</c:v>
                </c:pt>
                <c:pt idx="3">
                  <c:v>0.8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19-4DA5-BBB1-B46BC0A2F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19-4DA5-BBB1-B46BC0A2F59F}"/>
            </c:ext>
          </c:extLst>
        </c:ser>
        <c:ser>
          <c:idx val="2"/>
          <c:order val="2"/>
          <c:tx>
            <c:strRef>
              <c:f>データシート!$A$29</c:f>
              <c:strCache>
                <c:ptCount val="1"/>
                <c:pt idx="0">
                  <c:v>国民健康保険事業特別会計直営三舞診療施設勘定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819-4DA5-BBB1-B46BC0A2F59F}"/>
            </c:ext>
          </c:extLst>
        </c:ser>
        <c:ser>
          <c:idx val="3"/>
          <c:order val="3"/>
          <c:tx>
            <c:strRef>
              <c:f>データシート!$A$30</c:f>
              <c:strCache>
                <c:ptCount val="1"/>
                <c:pt idx="0">
                  <c:v>国民健康保険事業特別会計直営日置診療施設勘定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819-4DA5-BBB1-B46BC0A2F5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819-4DA5-BBB1-B46BC0A2F59F}"/>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0.45</c:v>
                </c:pt>
                <c:pt idx="2">
                  <c:v>#N/A</c:v>
                </c:pt>
                <c:pt idx="3">
                  <c:v>0.28999999999999998</c:v>
                </c:pt>
                <c:pt idx="4">
                  <c:v>#N/A</c:v>
                </c:pt>
                <c:pt idx="5">
                  <c:v>0.12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6819-4DA5-BBB1-B46BC0A2F59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1.1000000000000001</c:v>
                </c:pt>
                <c:pt idx="4">
                  <c:v>#N/A</c:v>
                </c:pt>
                <c:pt idx="5">
                  <c:v>0.26</c:v>
                </c:pt>
                <c:pt idx="6">
                  <c:v>#N/A</c:v>
                </c:pt>
                <c:pt idx="7">
                  <c:v>0.22</c:v>
                </c:pt>
                <c:pt idx="8">
                  <c:v>#N/A</c:v>
                </c:pt>
                <c:pt idx="9">
                  <c:v>0.42</c:v>
                </c:pt>
              </c:numCache>
            </c:numRef>
          </c:val>
          <c:extLst xmlns:c16r2="http://schemas.microsoft.com/office/drawing/2015/06/chart">
            <c:ext xmlns:c16="http://schemas.microsoft.com/office/drawing/2014/chart" uri="{C3380CC4-5D6E-409C-BE32-E72D297353CC}">
              <c16:uniqueId val="{00000006-6819-4DA5-BBB1-B46BC0A2F59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2.0099999999999998</c:v>
                </c:pt>
                <c:pt idx="2">
                  <c:v>#N/A</c:v>
                </c:pt>
                <c:pt idx="3">
                  <c:v>2.08</c:v>
                </c:pt>
                <c:pt idx="4">
                  <c:v>#N/A</c:v>
                </c:pt>
                <c:pt idx="5">
                  <c:v>1.25</c:v>
                </c:pt>
                <c:pt idx="6">
                  <c:v>#N/A</c:v>
                </c:pt>
                <c:pt idx="7">
                  <c:v>0.69</c:v>
                </c:pt>
                <c:pt idx="8">
                  <c:v>#N/A</c:v>
                </c:pt>
                <c:pt idx="9">
                  <c:v>0.61</c:v>
                </c:pt>
              </c:numCache>
            </c:numRef>
          </c:val>
          <c:extLst xmlns:c16r2="http://schemas.microsoft.com/office/drawing/2015/06/chart">
            <c:ext xmlns:c16="http://schemas.microsoft.com/office/drawing/2014/chart" uri="{C3380CC4-5D6E-409C-BE32-E72D297353CC}">
              <c16:uniqueId val="{00000007-6819-4DA5-BBB1-B46BC0A2F59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0.87</c:v>
                </c:pt>
                <c:pt idx="4">
                  <c:v>#N/A</c:v>
                </c:pt>
                <c:pt idx="5">
                  <c:v>1.36</c:v>
                </c:pt>
                <c:pt idx="6">
                  <c:v>#N/A</c:v>
                </c:pt>
                <c:pt idx="7">
                  <c:v>2.19</c:v>
                </c:pt>
                <c:pt idx="8">
                  <c:v>#N/A</c:v>
                </c:pt>
                <c:pt idx="9">
                  <c:v>1.1200000000000001</c:v>
                </c:pt>
              </c:numCache>
            </c:numRef>
          </c:val>
          <c:extLst xmlns:c16r2="http://schemas.microsoft.com/office/drawing/2015/06/chart">
            <c:ext xmlns:c16="http://schemas.microsoft.com/office/drawing/2014/chart" uri="{C3380CC4-5D6E-409C-BE32-E72D297353CC}">
              <c16:uniqueId val="{00000008-6819-4DA5-BBB1-B46BC0A2F59F}"/>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28.14</c:v>
                </c:pt>
                <c:pt idx="2">
                  <c:v>#N/A</c:v>
                </c:pt>
                <c:pt idx="3">
                  <c:v>28.83</c:v>
                </c:pt>
                <c:pt idx="4">
                  <c:v>#N/A</c:v>
                </c:pt>
                <c:pt idx="5">
                  <c:v>29.52</c:v>
                </c:pt>
                <c:pt idx="6">
                  <c:v>#N/A</c:v>
                </c:pt>
                <c:pt idx="7">
                  <c:v>32.229999999999997</c:v>
                </c:pt>
                <c:pt idx="8">
                  <c:v>#N/A</c:v>
                </c:pt>
                <c:pt idx="9">
                  <c:v>31.29</c:v>
                </c:pt>
              </c:numCache>
            </c:numRef>
          </c:val>
          <c:extLst xmlns:c16r2="http://schemas.microsoft.com/office/drawing/2015/06/chart">
            <c:ext xmlns:c16="http://schemas.microsoft.com/office/drawing/2014/chart" uri="{C3380CC4-5D6E-409C-BE32-E72D297353CC}">
              <c16:uniqueId val="{00000009-6819-4DA5-BBB1-B46BC0A2F59F}"/>
            </c:ext>
          </c:extLst>
        </c:ser>
        <c:dLbls>
          <c:showLegendKey val="0"/>
          <c:showVal val="0"/>
          <c:showCatName val="0"/>
          <c:showSerName val="0"/>
          <c:showPercent val="0"/>
          <c:showBubbleSize val="0"/>
        </c:dLbls>
        <c:gapWidth val="150"/>
        <c:overlap val="100"/>
        <c:axId val="-1717390048"/>
        <c:axId val="-1717397664"/>
      </c:barChart>
      <c:catAx>
        <c:axId val="-171739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7397664"/>
        <c:crosses val="autoZero"/>
        <c:auto val="1"/>
        <c:lblAlgn val="ctr"/>
        <c:lblOffset val="100"/>
        <c:tickLblSkip val="1"/>
        <c:tickMarkSkip val="1"/>
        <c:noMultiLvlLbl val="0"/>
      </c:catAx>
      <c:valAx>
        <c:axId val="-171739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39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1291</c:v>
                </c:pt>
                <c:pt idx="5">
                  <c:v>1343</c:v>
                </c:pt>
                <c:pt idx="8">
                  <c:v>1379</c:v>
                </c:pt>
                <c:pt idx="11">
                  <c:v>1379</c:v>
                </c:pt>
                <c:pt idx="14">
                  <c:v>1375</c:v>
                </c:pt>
              </c:numCache>
            </c:numRef>
          </c:val>
          <c:extLst xmlns:c16r2="http://schemas.microsoft.com/office/drawing/2015/06/chart">
            <c:ext xmlns:c16="http://schemas.microsoft.com/office/drawing/2014/chart" uri="{C3380CC4-5D6E-409C-BE32-E72D297353CC}">
              <c16:uniqueId val="{00000000-2186-4069-AB63-1609292AA8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86-4069-AB63-1609292AA8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186-4069-AB63-1609292AA8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124</c:v>
                </c:pt>
                <c:pt idx="3">
                  <c:v>119</c:v>
                </c:pt>
                <c:pt idx="6">
                  <c:v>124</c:v>
                </c:pt>
                <c:pt idx="9">
                  <c:v>132</c:v>
                </c:pt>
                <c:pt idx="12">
                  <c:v>123</c:v>
                </c:pt>
              </c:numCache>
            </c:numRef>
          </c:val>
          <c:extLst xmlns:c16r2="http://schemas.microsoft.com/office/drawing/2015/06/chart">
            <c:ext xmlns:c16="http://schemas.microsoft.com/office/drawing/2014/chart" uri="{C3380CC4-5D6E-409C-BE32-E72D297353CC}">
              <c16:uniqueId val="{00000003-2186-4069-AB63-1609292AA8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289</c:v>
                </c:pt>
                <c:pt idx="3">
                  <c:v>304</c:v>
                </c:pt>
                <c:pt idx="6">
                  <c:v>294</c:v>
                </c:pt>
                <c:pt idx="9">
                  <c:v>271</c:v>
                </c:pt>
                <c:pt idx="12">
                  <c:v>251</c:v>
                </c:pt>
              </c:numCache>
            </c:numRef>
          </c:val>
          <c:extLst xmlns:c16r2="http://schemas.microsoft.com/office/drawing/2015/06/chart">
            <c:ext xmlns:c16="http://schemas.microsoft.com/office/drawing/2014/chart" uri="{C3380CC4-5D6E-409C-BE32-E72D297353CC}">
              <c16:uniqueId val="{00000004-2186-4069-AB63-1609292AA8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86-4069-AB63-1609292AA8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86-4069-AB63-1609292AA8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1275</c:v>
                </c:pt>
                <c:pt idx="3">
                  <c:v>1370</c:v>
                </c:pt>
                <c:pt idx="6">
                  <c:v>1471</c:v>
                </c:pt>
                <c:pt idx="9">
                  <c:v>1520</c:v>
                </c:pt>
                <c:pt idx="12">
                  <c:v>1564</c:v>
                </c:pt>
              </c:numCache>
            </c:numRef>
          </c:val>
          <c:extLst xmlns:c16r2="http://schemas.microsoft.com/office/drawing/2015/06/chart">
            <c:ext xmlns:c16="http://schemas.microsoft.com/office/drawing/2014/chart" uri="{C3380CC4-5D6E-409C-BE32-E72D297353CC}">
              <c16:uniqueId val="{00000007-2186-4069-AB63-1609292AA80A}"/>
            </c:ext>
          </c:extLst>
        </c:ser>
        <c:dLbls>
          <c:showLegendKey val="0"/>
          <c:showVal val="0"/>
          <c:showCatName val="0"/>
          <c:showSerName val="0"/>
          <c:showPercent val="0"/>
          <c:showBubbleSize val="0"/>
        </c:dLbls>
        <c:gapWidth val="100"/>
        <c:overlap val="100"/>
        <c:axId val="-1717396576"/>
        <c:axId val="-171740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397</c:v>
                </c:pt>
                <c:pt idx="2">
                  <c:v>#N/A</c:v>
                </c:pt>
                <c:pt idx="3">
                  <c:v>#N/A</c:v>
                </c:pt>
                <c:pt idx="4">
                  <c:v>450</c:v>
                </c:pt>
                <c:pt idx="5">
                  <c:v>#N/A</c:v>
                </c:pt>
                <c:pt idx="6">
                  <c:v>#N/A</c:v>
                </c:pt>
                <c:pt idx="7">
                  <c:v>510</c:v>
                </c:pt>
                <c:pt idx="8">
                  <c:v>#N/A</c:v>
                </c:pt>
                <c:pt idx="9">
                  <c:v>#N/A</c:v>
                </c:pt>
                <c:pt idx="10">
                  <c:v>544</c:v>
                </c:pt>
                <c:pt idx="11">
                  <c:v>#N/A</c:v>
                </c:pt>
                <c:pt idx="12">
                  <c:v>#N/A</c:v>
                </c:pt>
                <c:pt idx="13">
                  <c:v>563</c:v>
                </c:pt>
                <c:pt idx="14">
                  <c:v>#N/A</c:v>
                </c:pt>
              </c:numCache>
            </c:numRef>
          </c:val>
          <c:smooth val="0"/>
          <c:extLst xmlns:c16r2="http://schemas.microsoft.com/office/drawing/2015/06/chart">
            <c:ext xmlns:c16="http://schemas.microsoft.com/office/drawing/2014/chart" uri="{C3380CC4-5D6E-409C-BE32-E72D297353CC}">
              <c16:uniqueId val="{00000008-2186-4069-AB63-1609292AA80A}"/>
            </c:ext>
          </c:extLst>
        </c:ser>
        <c:dLbls>
          <c:showLegendKey val="0"/>
          <c:showVal val="0"/>
          <c:showCatName val="0"/>
          <c:showSerName val="0"/>
          <c:showPercent val="0"/>
          <c:showBubbleSize val="0"/>
        </c:dLbls>
        <c:marker val="1"/>
        <c:smooth val="0"/>
        <c:axId val="-1717396576"/>
        <c:axId val="-1717403104"/>
      </c:lineChart>
      <c:catAx>
        <c:axId val="-17173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7403104"/>
        <c:crosses val="autoZero"/>
        <c:auto val="1"/>
        <c:lblAlgn val="ctr"/>
        <c:lblOffset val="100"/>
        <c:tickLblSkip val="1"/>
        <c:tickMarkSkip val="1"/>
        <c:noMultiLvlLbl val="0"/>
      </c:catAx>
      <c:valAx>
        <c:axId val="-171740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3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13531</c:v>
                </c:pt>
                <c:pt idx="5">
                  <c:v>13066</c:v>
                </c:pt>
                <c:pt idx="8">
                  <c:v>12834</c:v>
                </c:pt>
                <c:pt idx="11">
                  <c:v>14183</c:v>
                </c:pt>
                <c:pt idx="14">
                  <c:v>13447</c:v>
                </c:pt>
              </c:numCache>
            </c:numRef>
          </c:val>
          <c:extLst xmlns:c16r2="http://schemas.microsoft.com/office/drawing/2015/06/chart">
            <c:ext xmlns:c16="http://schemas.microsoft.com/office/drawing/2014/chart" uri="{C3380CC4-5D6E-409C-BE32-E72D297353CC}">
              <c16:uniqueId val="{00000000-1A70-4A04-B0FB-3A61EE9FC8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975</c:v>
                </c:pt>
                <c:pt idx="5">
                  <c:v>926</c:v>
                </c:pt>
                <c:pt idx="8">
                  <c:v>856</c:v>
                </c:pt>
                <c:pt idx="11">
                  <c:v>807</c:v>
                </c:pt>
                <c:pt idx="14">
                  <c:v>733</c:v>
                </c:pt>
              </c:numCache>
            </c:numRef>
          </c:val>
          <c:extLst xmlns:c16r2="http://schemas.microsoft.com/office/drawing/2015/06/chart">
            <c:ext xmlns:c16="http://schemas.microsoft.com/office/drawing/2014/chart" uri="{C3380CC4-5D6E-409C-BE32-E72D297353CC}">
              <c16:uniqueId val="{00000001-1A70-4A04-B0FB-3A61EE9FC8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3969</c:v>
                </c:pt>
                <c:pt idx="5">
                  <c:v>4325</c:v>
                </c:pt>
                <c:pt idx="8">
                  <c:v>4445</c:v>
                </c:pt>
                <c:pt idx="11">
                  <c:v>4248</c:v>
                </c:pt>
                <c:pt idx="14">
                  <c:v>4169</c:v>
                </c:pt>
              </c:numCache>
            </c:numRef>
          </c:val>
          <c:extLst xmlns:c16r2="http://schemas.microsoft.com/office/drawing/2015/06/chart">
            <c:ext xmlns:c16="http://schemas.microsoft.com/office/drawing/2014/chart" uri="{C3380CC4-5D6E-409C-BE32-E72D297353CC}">
              <c16:uniqueId val="{00000002-1A70-4A04-B0FB-3A61EE9FC8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A70-4A04-B0FB-3A61EE9FC8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A70-4A04-B0FB-3A61EE9FC8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c:v>
                </c:pt>
                <c:pt idx="3">
                  <c:v>27</c:v>
                </c:pt>
                <c:pt idx="6">
                  <c:v>17</c:v>
                </c:pt>
                <c:pt idx="9">
                  <c:v>13</c:v>
                </c:pt>
                <c:pt idx="12">
                  <c:v>9</c:v>
                </c:pt>
              </c:numCache>
            </c:numRef>
          </c:val>
          <c:extLst xmlns:c16r2="http://schemas.microsoft.com/office/drawing/2015/06/chart">
            <c:ext xmlns:c16="http://schemas.microsoft.com/office/drawing/2014/chart" uri="{C3380CC4-5D6E-409C-BE32-E72D297353CC}">
              <c16:uniqueId val="{00000005-1A70-4A04-B0FB-3A61EE9FC8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2135</c:v>
                </c:pt>
                <c:pt idx="3">
                  <c:v>2008</c:v>
                </c:pt>
                <c:pt idx="6">
                  <c:v>1927</c:v>
                </c:pt>
                <c:pt idx="9">
                  <c:v>1669</c:v>
                </c:pt>
                <c:pt idx="12">
                  <c:v>1542</c:v>
                </c:pt>
              </c:numCache>
            </c:numRef>
          </c:val>
          <c:extLst xmlns:c16r2="http://schemas.microsoft.com/office/drawing/2015/06/chart">
            <c:ext xmlns:c16="http://schemas.microsoft.com/office/drawing/2014/chart" uri="{C3380CC4-5D6E-409C-BE32-E72D297353CC}">
              <c16:uniqueId val="{00000006-1A70-4A04-B0FB-3A61EE9FC8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1143</c:v>
                </c:pt>
                <c:pt idx="3">
                  <c:v>1059</c:v>
                </c:pt>
                <c:pt idx="6">
                  <c:v>951</c:v>
                </c:pt>
                <c:pt idx="9">
                  <c:v>830</c:v>
                </c:pt>
                <c:pt idx="12">
                  <c:v>708</c:v>
                </c:pt>
              </c:numCache>
            </c:numRef>
          </c:val>
          <c:extLst xmlns:c16r2="http://schemas.microsoft.com/office/drawing/2015/06/chart">
            <c:ext xmlns:c16="http://schemas.microsoft.com/office/drawing/2014/chart" uri="{C3380CC4-5D6E-409C-BE32-E72D297353CC}">
              <c16:uniqueId val="{00000007-1A70-4A04-B0FB-3A61EE9FC8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1916</c:v>
                </c:pt>
                <c:pt idx="3">
                  <c:v>1878</c:v>
                </c:pt>
                <c:pt idx="6">
                  <c:v>1886</c:v>
                </c:pt>
                <c:pt idx="9">
                  <c:v>1803</c:v>
                </c:pt>
                <c:pt idx="12">
                  <c:v>1758</c:v>
                </c:pt>
              </c:numCache>
            </c:numRef>
          </c:val>
          <c:extLst xmlns:c16r2="http://schemas.microsoft.com/office/drawing/2015/06/chart">
            <c:ext xmlns:c16="http://schemas.microsoft.com/office/drawing/2014/chart" uri="{C3380CC4-5D6E-409C-BE32-E72D297353CC}">
              <c16:uniqueId val="{00000008-1A70-4A04-B0FB-3A61EE9FC8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644</c:v>
                </c:pt>
                <c:pt idx="3">
                  <c:v>584</c:v>
                </c:pt>
                <c:pt idx="6">
                  <c:v>625</c:v>
                </c:pt>
                <c:pt idx="9">
                  <c:v>1095</c:v>
                </c:pt>
                <c:pt idx="12">
                  <c:v>796</c:v>
                </c:pt>
              </c:numCache>
            </c:numRef>
          </c:val>
          <c:extLst xmlns:c16r2="http://schemas.microsoft.com/office/drawing/2015/06/chart">
            <c:ext xmlns:c16="http://schemas.microsoft.com/office/drawing/2014/chart" uri="{C3380CC4-5D6E-409C-BE32-E72D297353CC}">
              <c16:uniqueId val="{00000009-1A70-4A04-B0FB-3A61EE9FC8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16247</c:v>
                </c:pt>
                <c:pt idx="3">
                  <c:v>16045</c:v>
                </c:pt>
                <c:pt idx="6">
                  <c:v>15656</c:v>
                </c:pt>
                <c:pt idx="9">
                  <c:v>15651</c:v>
                </c:pt>
                <c:pt idx="12">
                  <c:v>16321</c:v>
                </c:pt>
              </c:numCache>
            </c:numRef>
          </c:val>
          <c:extLst xmlns:c16r2="http://schemas.microsoft.com/office/drawing/2015/06/chart">
            <c:ext xmlns:c16="http://schemas.microsoft.com/office/drawing/2014/chart" uri="{C3380CC4-5D6E-409C-BE32-E72D297353CC}">
              <c16:uniqueId val="{0000000A-1A70-4A04-B0FB-3A61EE9FC8B0}"/>
            </c:ext>
          </c:extLst>
        </c:ser>
        <c:dLbls>
          <c:showLegendKey val="0"/>
          <c:showVal val="0"/>
          <c:showCatName val="0"/>
          <c:showSerName val="0"/>
          <c:showPercent val="0"/>
          <c:showBubbleSize val="0"/>
        </c:dLbls>
        <c:gapWidth val="100"/>
        <c:overlap val="100"/>
        <c:axId val="-1717399296"/>
        <c:axId val="-171739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3644</c:v>
                </c:pt>
                <c:pt idx="2">
                  <c:v>#N/A</c:v>
                </c:pt>
                <c:pt idx="3">
                  <c:v>#N/A</c:v>
                </c:pt>
                <c:pt idx="4">
                  <c:v>3283</c:v>
                </c:pt>
                <c:pt idx="5">
                  <c:v>#N/A</c:v>
                </c:pt>
                <c:pt idx="6">
                  <c:v>#N/A</c:v>
                </c:pt>
                <c:pt idx="7">
                  <c:v>2926</c:v>
                </c:pt>
                <c:pt idx="8">
                  <c:v>#N/A</c:v>
                </c:pt>
                <c:pt idx="9">
                  <c:v>#N/A</c:v>
                </c:pt>
                <c:pt idx="10">
                  <c:v>1823</c:v>
                </c:pt>
                <c:pt idx="11">
                  <c:v>#N/A</c:v>
                </c:pt>
                <c:pt idx="12">
                  <c:v>#N/A</c:v>
                </c:pt>
                <c:pt idx="13">
                  <c:v>2784</c:v>
                </c:pt>
                <c:pt idx="14">
                  <c:v>#N/A</c:v>
                </c:pt>
              </c:numCache>
            </c:numRef>
          </c:val>
          <c:smooth val="0"/>
          <c:extLst xmlns:c16r2="http://schemas.microsoft.com/office/drawing/2015/06/chart">
            <c:ext xmlns:c16="http://schemas.microsoft.com/office/drawing/2014/chart" uri="{C3380CC4-5D6E-409C-BE32-E72D297353CC}">
              <c16:uniqueId val="{0000000B-1A70-4A04-B0FB-3A61EE9FC8B0}"/>
            </c:ext>
          </c:extLst>
        </c:ser>
        <c:dLbls>
          <c:showLegendKey val="0"/>
          <c:showVal val="0"/>
          <c:showCatName val="0"/>
          <c:showSerName val="0"/>
          <c:showPercent val="0"/>
          <c:showBubbleSize val="0"/>
        </c:dLbls>
        <c:marker val="1"/>
        <c:smooth val="0"/>
        <c:axId val="-1717399296"/>
        <c:axId val="-1717393312"/>
      </c:lineChart>
      <c:catAx>
        <c:axId val="-17173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7393312"/>
        <c:crosses val="autoZero"/>
        <c:auto val="1"/>
        <c:lblAlgn val="ctr"/>
        <c:lblOffset val="100"/>
        <c:tickLblSkip val="1"/>
        <c:tickMarkSkip val="1"/>
        <c:noMultiLvlLbl val="0"/>
      </c:catAx>
      <c:valAx>
        <c:axId val="-171739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39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2482</c:v>
                </c:pt>
                <c:pt idx="1">
                  <c:v>2068</c:v>
                </c:pt>
                <c:pt idx="2">
                  <c:v>1780</c:v>
                </c:pt>
              </c:numCache>
            </c:numRef>
          </c:val>
          <c:extLst xmlns:c16r2="http://schemas.microsoft.com/office/drawing/2015/06/chart">
            <c:ext xmlns:c16="http://schemas.microsoft.com/office/drawing/2014/chart" uri="{C3380CC4-5D6E-409C-BE32-E72D297353CC}">
              <c16:uniqueId val="{00000000-95AD-47C0-AC10-1AECCA0C6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c:v>
                </c:pt>
                <c:pt idx="1">
                  <c:v>252</c:v>
                </c:pt>
                <c:pt idx="2">
                  <c:v>252</c:v>
                </c:pt>
              </c:numCache>
            </c:numRef>
          </c:val>
          <c:extLst xmlns:c16r2="http://schemas.microsoft.com/office/drawing/2015/06/chart">
            <c:ext xmlns:c16="http://schemas.microsoft.com/office/drawing/2014/chart" uri="{C3380CC4-5D6E-409C-BE32-E72D297353CC}">
              <c16:uniqueId val="{00000001-95AD-47C0-AC10-1AECCA0C6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2473</c:v>
                </c:pt>
                <c:pt idx="1">
                  <c:v>2481</c:v>
                </c:pt>
                <c:pt idx="2">
                  <c:v>2564</c:v>
                </c:pt>
              </c:numCache>
            </c:numRef>
          </c:val>
          <c:extLst xmlns:c16r2="http://schemas.microsoft.com/office/drawing/2015/06/chart">
            <c:ext xmlns:c16="http://schemas.microsoft.com/office/drawing/2014/chart" uri="{C3380CC4-5D6E-409C-BE32-E72D297353CC}">
              <c16:uniqueId val="{00000002-95AD-47C0-AC10-1AECCA0C6B21}"/>
            </c:ext>
          </c:extLst>
        </c:ser>
        <c:dLbls>
          <c:showLegendKey val="0"/>
          <c:showVal val="0"/>
          <c:showCatName val="0"/>
          <c:showSerName val="0"/>
          <c:showPercent val="0"/>
          <c:showBubbleSize val="0"/>
        </c:dLbls>
        <c:gapWidth val="120"/>
        <c:overlap val="100"/>
        <c:axId val="-1717392224"/>
        <c:axId val="-1717399840"/>
      </c:barChart>
      <c:catAx>
        <c:axId val="-171739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17399840"/>
        <c:crosses val="autoZero"/>
        <c:auto val="1"/>
        <c:lblAlgn val="ctr"/>
        <c:lblOffset val="100"/>
        <c:tickLblSkip val="1"/>
        <c:tickMarkSkip val="1"/>
        <c:noMultiLvlLbl val="0"/>
      </c:catAx>
      <c:valAx>
        <c:axId val="-1717399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1739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BB-4ED8-8CA9-39CC7C1F44F4}"/>
                </c:ext>
                <c:ext xmlns:c15="http://schemas.microsoft.com/office/drawing/2012/chart" uri="{CE6537A1-D6FC-4f65-9D91-7224C49458BB}">
                  <c15:layout/>
                  <c15:dlblFieldTable>
                    <c15:dlblFTEntry>
                      <c15:txfldGUID>{D510B4FE-0E17-4212-8D1A-9AF0CAC71D87}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BB-4ED8-8CA9-39CC7C1F44F4}"/>
                </c:ext>
                <c:ext xmlns:c15="http://schemas.microsoft.com/office/drawing/2012/chart" uri="{CE6537A1-D6FC-4f65-9D91-7224C49458BB}">
                  <c15:dlblFieldTable>
                    <c15:dlblFTEntry>
                      <c15:txfldGUID>{9A1069AD-000E-41D6-AD8D-5D53AF025097}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BB-4ED8-8CA9-39CC7C1F44F4}"/>
                </c:ext>
                <c:ext xmlns:c15="http://schemas.microsoft.com/office/drawing/2012/chart" uri="{CE6537A1-D6FC-4f65-9D91-7224C49458BB}">
                  <c15:dlblFieldTable>
                    <c15:dlblFTEntry>
                      <c15:txfldGUID>{B0B84859-7309-4D31-A130-71B7ED901B94}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BB-4ED8-8CA9-39CC7C1F44F4}"/>
                </c:ext>
                <c:ext xmlns:c15="http://schemas.microsoft.com/office/drawing/2012/chart" uri="{CE6537A1-D6FC-4f65-9D91-7224C49458BB}">
                  <c15:dlblFieldTable>
                    <c15:dlblFTEntry>
                      <c15:txfldGUID>{E0BBFD38-C2EF-42AD-9935-3DC76513438E}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BB-4ED8-8CA9-39CC7C1F44F4}"/>
                </c:ext>
                <c:ext xmlns:c15="http://schemas.microsoft.com/office/drawing/2012/chart" uri="{CE6537A1-D6FC-4f65-9D91-7224C49458BB}">
                  <c15:dlblFieldTable>
                    <c15:dlblFTEntry>
                      <c15:txfldGUID>{FFA44E8D-D065-45AD-9CE4-4604919B17DD}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BB-4ED8-8CA9-39CC7C1F44F4}"/>
                </c:ext>
                <c:ext xmlns:c15="http://schemas.microsoft.com/office/drawing/2012/chart" uri="{CE6537A1-D6FC-4f65-9D91-7224C49458BB}">
                  <c15:layout/>
                  <c15:dlblFieldTable>
                    <c15:dlblFTEntry>
                      <c15:txfldGUID>{5C3478F1-EA36-4B51-BCE2-9D7725408689}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BB-4ED8-8CA9-39CC7C1F44F4}"/>
                </c:ext>
                <c:ext xmlns:c15="http://schemas.microsoft.com/office/drawing/2012/chart" uri="{CE6537A1-D6FC-4f65-9D91-7224C49458BB}">
                  <c15:layout/>
                  <c15:dlblFieldTable>
                    <c15:dlblFTEntry>
                      <c15:txfldGUID>{7AE2CEED-711F-43E4-A109-C22350DF8D3B}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BB-4ED8-8CA9-39CC7C1F44F4}"/>
                </c:ext>
                <c:ext xmlns:c15="http://schemas.microsoft.com/office/drawing/2012/chart" uri="{CE6537A1-D6FC-4f65-9D91-7224C49458BB}">
                  <c15:layout/>
                  <c15:dlblFieldTable>
                    <c15:dlblFTEntry>
                      <c15:txfldGUID>{855CB619-38A1-4B6A-B2C4-EA712817F8DF}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BB-4ED8-8CA9-39CC7C1F44F4}"/>
                </c:ext>
                <c:ext xmlns:c15="http://schemas.microsoft.com/office/drawing/2012/chart" uri="{CE6537A1-D6FC-4f65-9D91-7224C49458BB}">
                  <c15:layout/>
                  <c15:dlblFieldTable>
                    <c15:dlblFTEntry>
                      <c15:txfldGUID>{CC857C27-E04F-4F44-8182-0C0411A2E746}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65.099999999999994</c:v>
                </c:pt>
                <c:pt idx="16">
                  <c:v>66.5</c:v>
                </c:pt>
                <c:pt idx="24">
                  <c:v>66.900000000000006</c:v>
                </c:pt>
                <c:pt idx="32">
                  <c:v>68.099999999999994</c:v>
                </c:pt>
              </c:numCache>
            </c:numRef>
          </c:xVal>
          <c:yVal>
            <c:numRef>
              <c:f>公会計指標分析・財政指標組合せ分析表!$BP$51:$DC$51</c:f>
              <c:numCache>
                <c:formatCode>#,##0.0;"▲ "#,##0.0</c:formatCode>
                <c:ptCount val="40"/>
                <c:pt idx="0">
                  <c:v>61.8</c:v>
                </c:pt>
                <c:pt idx="8">
                  <c:v>56.5</c:v>
                </c:pt>
                <c:pt idx="16">
                  <c:v>50.2</c:v>
                </c:pt>
                <c:pt idx="24">
                  <c:v>31.4</c:v>
                </c:pt>
                <c:pt idx="32">
                  <c:v>45.8</c:v>
                </c:pt>
              </c:numCache>
            </c:numRef>
          </c:yVal>
          <c:smooth val="0"/>
          <c:extLst xmlns:c16r2="http://schemas.microsoft.com/office/drawing/2015/06/chart">
            <c:ext xmlns:c16="http://schemas.microsoft.com/office/drawing/2014/chart" uri="{C3380CC4-5D6E-409C-BE32-E72D297353CC}">
              <c16:uniqueId val="{00000009-B3BB-4ED8-8CA9-39CC7C1F44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BB-4ED8-8CA9-39CC7C1F44F4}"/>
                </c:ext>
                <c:ext xmlns:c15="http://schemas.microsoft.com/office/drawing/2012/chart" uri="{CE6537A1-D6FC-4f65-9D91-7224C49458BB}">
                  <c15:layout/>
                  <c15:dlblFieldTable>
                    <c15:dlblFTEntry>
                      <c15:txfldGUID>{AC89F8E5-2646-402C-A103-3CC940DA959E}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BB-4ED8-8CA9-39CC7C1F44F4}"/>
                </c:ext>
                <c:ext xmlns:c15="http://schemas.microsoft.com/office/drawing/2012/chart" uri="{CE6537A1-D6FC-4f65-9D91-7224C49458BB}">
                  <c15:dlblFieldTable>
                    <c15:dlblFTEntry>
                      <c15:txfldGUID>{33412BDE-6416-4776-AA8D-0AE14AECFB10}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BB-4ED8-8CA9-39CC7C1F44F4}"/>
                </c:ext>
                <c:ext xmlns:c15="http://schemas.microsoft.com/office/drawing/2012/chart" uri="{CE6537A1-D6FC-4f65-9D91-7224C49458BB}">
                  <c15:dlblFieldTable>
                    <c15:dlblFTEntry>
                      <c15:txfldGUID>{F1F4223B-39A1-4FFF-9B4B-C3DD8BBE0242}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BB-4ED8-8CA9-39CC7C1F44F4}"/>
                </c:ext>
                <c:ext xmlns:c15="http://schemas.microsoft.com/office/drawing/2012/chart" uri="{CE6537A1-D6FC-4f65-9D91-7224C49458BB}">
                  <c15:dlblFieldTable>
                    <c15:dlblFTEntry>
                      <c15:txfldGUID>{6292443D-D144-478B-8C62-E49E9E196427}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BB-4ED8-8CA9-39CC7C1F44F4}"/>
                </c:ext>
                <c:ext xmlns:c15="http://schemas.microsoft.com/office/drawing/2012/chart" uri="{CE6537A1-D6FC-4f65-9D91-7224C49458BB}">
                  <c15:dlblFieldTable>
                    <c15:dlblFTEntry>
                      <c15:txfldGUID>{F5FBE589-A82F-4EC4-9949-2B291811C601}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BB-4ED8-8CA9-39CC7C1F44F4}"/>
                </c:ext>
                <c:ext xmlns:c15="http://schemas.microsoft.com/office/drawing/2012/chart" uri="{CE6537A1-D6FC-4f65-9D91-7224C49458BB}">
                  <c15:layout/>
                  <c15:dlblFieldTable>
                    <c15:dlblFTEntry>
                      <c15:txfldGUID>{4A92C845-A61D-4130-9DBF-98652CAD4427}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BB-4ED8-8CA9-39CC7C1F44F4}"/>
                </c:ext>
                <c:ext xmlns:c15="http://schemas.microsoft.com/office/drawing/2012/chart" uri="{CE6537A1-D6FC-4f65-9D91-7224C49458BB}">
                  <c15:layout/>
                  <c15:dlblFieldTable>
                    <c15:dlblFTEntry>
                      <c15:txfldGUID>{F0F04855-5D90-471A-AA99-B11C53DF0A82}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BB-4ED8-8CA9-39CC7C1F44F4}"/>
                </c:ext>
                <c:ext xmlns:c15="http://schemas.microsoft.com/office/drawing/2012/chart" uri="{CE6537A1-D6FC-4f65-9D91-7224C49458BB}">
                  <c15:layout/>
                  <c15:dlblFieldTable>
                    <c15:dlblFTEntry>
                      <c15:txfldGUID>{9A22ACCC-E741-4CA0-8C32-6E1EDB0C756C}</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BB-4ED8-8CA9-39CC7C1F44F4}"/>
                </c:ext>
                <c:ext xmlns:c15="http://schemas.microsoft.com/office/drawing/2012/chart" uri="{CE6537A1-D6FC-4f65-9D91-7224C49458BB}">
                  <c15:layout/>
                  <c15:dlblFieldTable>
                    <c15:dlblFTEntry>
                      <c15:txfldGUID>{5F6825E8-EFCC-470B-842D-0220C1CF5359}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B3BB-4ED8-8CA9-39CC7C1F44F4}"/>
            </c:ext>
          </c:extLst>
        </c:ser>
        <c:dLbls>
          <c:showLegendKey val="0"/>
          <c:showVal val="1"/>
          <c:showCatName val="0"/>
          <c:showSerName val="0"/>
          <c:showPercent val="0"/>
          <c:showBubbleSize val="0"/>
        </c:dLbls>
        <c:axId val="-1717391136"/>
        <c:axId val="-1717405280"/>
      </c:scatterChart>
      <c:valAx>
        <c:axId val="-171739113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7405280"/>
        <c:crosses val="autoZero"/>
        <c:crossBetween val="midCat"/>
      </c:valAx>
      <c:valAx>
        <c:axId val="-171740528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71739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1F-4A40-A5E6-6EE589B5E5F2}"/>
                </c:ext>
                <c:ext xmlns:c15="http://schemas.microsoft.com/office/drawing/2012/chart" uri="{CE6537A1-D6FC-4f65-9D91-7224C49458BB}">
                  <c15:layout/>
                  <c15:dlblFieldTable>
                    <c15:dlblFTEntry>
                      <c15:txfldGUID>{82DDEBF1-93C2-4EFF-A847-7BF84263F611}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1F-4A40-A5E6-6EE589B5E5F2}"/>
                </c:ext>
                <c:ext xmlns:c15="http://schemas.microsoft.com/office/drawing/2012/chart" uri="{CE6537A1-D6FC-4f65-9D91-7224C49458BB}">
                  <c15:dlblFieldTable>
                    <c15:dlblFTEntry>
                      <c15:txfldGUID>{F2782561-38FB-493B-B78E-1E115E4F5BB7}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1F-4A40-A5E6-6EE589B5E5F2}"/>
                </c:ext>
                <c:ext xmlns:c15="http://schemas.microsoft.com/office/drawing/2012/chart" uri="{CE6537A1-D6FC-4f65-9D91-7224C49458BB}">
                  <c15:dlblFieldTable>
                    <c15:dlblFTEntry>
                      <c15:txfldGUID>{20D5AB63-4D09-4F7C-A17B-EE6ED867A950}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1F-4A40-A5E6-6EE589B5E5F2}"/>
                </c:ext>
                <c:ext xmlns:c15="http://schemas.microsoft.com/office/drawing/2012/chart" uri="{CE6537A1-D6FC-4f65-9D91-7224C49458BB}">
                  <c15:dlblFieldTable>
                    <c15:dlblFTEntry>
                      <c15:txfldGUID>{C1937B16-4DB6-4CB4-8645-E9199D8D5A80}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1F-4A40-A5E6-6EE589B5E5F2}"/>
                </c:ext>
                <c:ext xmlns:c15="http://schemas.microsoft.com/office/drawing/2012/chart" uri="{CE6537A1-D6FC-4f65-9D91-7224C49458BB}">
                  <c15:dlblFieldTable>
                    <c15:dlblFTEntry>
                      <c15:txfldGUID>{40F6DE31-F5DE-4A38-816A-31E4316F490E}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1F-4A40-A5E6-6EE589B5E5F2}"/>
                </c:ext>
                <c:ext xmlns:c15="http://schemas.microsoft.com/office/drawing/2012/chart" uri="{CE6537A1-D6FC-4f65-9D91-7224C49458BB}">
                  <c15:layout/>
                  <c15:dlblFieldTable>
                    <c15:dlblFTEntry>
                      <c15:txfldGUID>{0D997297-0382-40CF-A2B4-E1DE5EFB8413}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1F-4A40-A5E6-6EE589B5E5F2}"/>
                </c:ext>
                <c:ext xmlns:c15="http://schemas.microsoft.com/office/drawing/2012/chart" uri="{CE6537A1-D6FC-4f65-9D91-7224C49458BB}">
                  <c15:layout/>
                  <c15:dlblFieldTable>
                    <c15:dlblFTEntry>
                      <c15:txfldGUID>{068EEA7D-5A4F-4928-94E7-D5C2B4422068}</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1F-4A40-A5E6-6EE589B5E5F2}"/>
                </c:ext>
                <c:ext xmlns:c15="http://schemas.microsoft.com/office/drawing/2012/chart" uri="{CE6537A1-D6FC-4f65-9D91-7224C49458BB}">
                  <c15:layout/>
                  <c15:dlblFieldTable>
                    <c15:dlblFTEntry>
                      <c15:txfldGUID>{D129D9F8-6E31-4885-8417-91B8B96FD121}</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1F-4A40-A5E6-6EE589B5E5F2}"/>
                </c:ext>
                <c:ext xmlns:c15="http://schemas.microsoft.com/office/drawing/2012/chart" uri="{CE6537A1-D6FC-4f65-9D91-7224C49458BB}">
                  <c15:layout/>
                  <c15:dlblFieldTable>
                    <c15:dlblFTEntry>
                      <c15:txfldGUID>{10520684-49CB-48B0-AB14-D05FCD88AC4A}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7.7</c:v>
                </c:pt>
                <c:pt idx="24">
                  <c:v>8.6</c:v>
                </c:pt>
                <c:pt idx="32">
                  <c:v>9.1</c:v>
                </c:pt>
              </c:numCache>
            </c:numRef>
          </c:xVal>
          <c:yVal>
            <c:numRef>
              <c:f>公会計指標分析・財政指標組合せ分析表!$BP$73:$DC$73</c:f>
              <c:numCache>
                <c:formatCode>#,##0.0;"▲ "#,##0.0</c:formatCode>
                <c:ptCount val="40"/>
                <c:pt idx="0">
                  <c:v>61.8</c:v>
                </c:pt>
                <c:pt idx="8">
                  <c:v>56.5</c:v>
                </c:pt>
                <c:pt idx="16">
                  <c:v>50.2</c:v>
                </c:pt>
                <c:pt idx="24">
                  <c:v>31.4</c:v>
                </c:pt>
                <c:pt idx="32">
                  <c:v>45.8</c:v>
                </c:pt>
              </c:numCache>
            </c:numRef>
          </c:yVal>
          <c:smooth val="0"/>
          <c:extLst xmlns:c16r2="http://schemas.microsoft.com/office/drawing/2015/06/chart">
            <c:ext xmlns:c16="http://schemas.microsoft.com/office/drawing/2014/chart" uri="{C3380CC4-5D6E-409C-BE32-E72D297353CC}">
              <c16:uniqueId val="{00000009-AC1F-4A40-A5E6-6EE589B5E5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967084889653933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1F-4A40-A5E6-6EE589B5E5F2}"/>
                </c:ext>
                <c:ext xmlns:c15="http://schemas.microsoft.com/office/drawing/2012/chart" uri="{CE6537A1-D6FC-4f65-9D91-7224C49458BB}">
                  <c15:layout/>
                  <c15:dlblFieldTable>
                    <c15:dlblFTEntry>
                      <c15:txfldGUID>{91CE5B41-507D-43B5-AD45-1B6B61833439}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1F-4A40-A5E6-6EE589B5E5F2}"/>
                </c:ext>
                <c:ext xmlns:c15="http://schemas.microsoft.com/office/drawing/2012/chart" uri="{CE6537A1-D6FC-4f65-9D91-7224C49458BB}">
                  <c15:dlblFieldTable>
                    <c15:dlblFTEntry>
                      <c15:txfldGUID>{96AAE679-2374-4787-9067-F3FA97484066}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1F-4A40-A5E6-6EE589B5E5F2}"/>
                </c:ext>
                <c:ext xmlns:c15="http://schemas.microsoft.com/office/drawing/2012/chart" uri="{CE6537A1-D6FC-4f65-9D91-7224C49458BB}">
                  <c15:dlblFieldTable>
                    <c15:dlblFTEntry>
                      <c15:txfldGUID>{3E611377-0691-45C8-AB3A-2F7A457325C9}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1F-4A40-A5E6-6EE589B5E5F2}"/>
                </c:ext>
                <c:ext xmlns:c15="http://schemas.microsoft.com/office/drawing/2012/chart" uri="{CE6537A1-D6FC-4f65-9D91-7224C49458BB}">
                  <c15:dlblFieldTable>
                    <c15:dlblFTEntry>
                      <c15:txfldGUID>{B5076BAA-A323-41CD-91C2-C7A488825993}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1F-4A40-A5E6-6EE589B5E5F2}"/>
                </c:ext>
                <c:ext xmlns:c15="http://schemas.microsoft.com/office/drawing/2012/chart" uri="{CE6537A1-D6FC-4f65-9D91-7224C49458BB}">
                  <c15:dlblFieldTable>
                    <c15:dlblFTEntry>
                      <c15:txfldGUID>{291651A0-6ED6-4FB4-9681-7671B3941BE8}</c15:txfldGUID>
                      <c15:f>#REF!</c15:f>
                      <c15:dlblFieldTableCache>
                        <c:ptCount val="1"/>
                        <c:pt idx="0">
                          <c:v>#REF!</c:v>
                        </c:pt>
                      </c15:dlblFieldTableCache>
                    </c15:dlblFTEntry>
                  </c15:dlblFieldTable>
                  <c15:showDataLabelsRange val="0"/>
                </c:ext>
              </c:extLst>
            </c:dLbl>
            <c:dLbl>
              <c:idx val="8"/>
              <c:layout>
                <c:manualLayout>
                  <c:x val="-1.8235628084249993E-2"/>
                  <c:y val="-6.54428672511331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1F-4A40-A5E6-6EE589B5E5F2}"/>
                </c:ext>
                <c:ext xmlns:c15="http://schemas.microsoft.com/office/drawing/2012/chart" uri="{CE6537A1-D6FC-4f65-9D91-7224C49458BB}">
                  <c15:layout/>
                  <c15:dlblFieldTable>
                    <c15:dlblFTEntry>
                      <c15:txfldGUID>{39BACCF5-BED1-42B8-B5B5-76D3287DC994}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8.21360538719247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1F-4A40-A5E6-6EE589B5E5F2}"/>
                </c:ext>
                <c:ext xmlns:c15="http://schemas.microsoft.com/office/drawing/2012/chart" uri="{CE6537A1-D6FC-4f65-9D91-7224C49458BB}">
                  <c15:layout/>
                  <c15:dlblFieldTable>
                    <c15:dlblFTEntry>
                      <c15:txfldGUID>{D4FAD81C-48C4-41E4-9667-416377D6E42A}</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1F-4A40-A5E6-6EE589B5E5F2}"/>
                </c:ext>
                <c:ext xmlns:c15="http://schemas.microsoft.com/office/drawing/2012/chart" uri="{CE6537A1-D6FC-4f65-9D91-7224C49458BB}">
                  <c15:layout/>
                  <c15:dlblFieldTable>
                    <c15:dlblFTEntry>
                      <c15:txfldGUID>{D6911295-8FF0-403D-92B2-6C3332A84DE9}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1F-4A40-A5E6-6EE589B5E5F2}"/>
                </c:ext>
                <c:ext xmlns:c15="http://schemas.microsoft.com/office/drawing/2012/chart" uri="{CE6537A1-D6FC-4f65-9D91-7224C49458BB}">
                  <c15:layout/>
                  <c15:dlblFieldTable>
                    <c15:dlblFTEntry>
                      <c15:txfldGUID>{B741329B-BA56-4DD8-995A-0321A37CCA86}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AC1F-4A40-A5E6-6EE589B5E5F2}"/>
            </c:ext>
          </c:extLst>
        </c:ser>
        <c:dLbls>
          <c:showLegendKey val="0"/>
          <c:showVal val="1"/>
          <c:showCatName val="0"/>
          <c:showSerName val="0"/>
          <c:showPercent val="0"/>
          <c:showBubbleSize val="0"/>
        </c:dLbls>
        <c:axId val="-1717397120"/>
        <c:axId val="-1717396032"/>
      </c:scatterChart>
      <c:valAx>
        <c:axId val="-1717397120"/>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7396032"/>
        <c:crosses val="autoZero"/>
        <c:crossBetween val="midCat"/>
      </c:valAx>
      <c:valAx>
        <c:axId val="-1717396032"/>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717397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べ、臨時財政対策債発行可能額等の減少により算入公債費等が微減となった一方で、緊急防災・減災事業債等に係る地方債元利償還金が増加したことにより、実質公債費比率の分子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活用に当たっては、将来世代に過度な負担とならないよう、事業の必要性等を精査するとともに、借入金と償還金のバランスを考慮しながら、計画的な運用を図るなど、実質公債費比率の適正水準の維持及び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長期借入金償還に伴い組合等負担等見込額及び債務負担行為に基づく支出予定額等が減少した一方、継続的に実施している大型事業の財源として、緊急防災・減災事業債等の借入を行ったことにより、一般会計等に係る地方債の現在高が前年度より大きく増加し、将来負担額全体としては、前年度よりも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また、充当可能財源等では、基準財政需要額算入見込額において、合併特例事業債等の交付税算入率の高い起債の償還等に伴い、前年度よりも減少した。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以上のことから将来負担比率の分子としては、前年度よりも増加となっている。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公共施設の老朽化等に伴う大規模改修等の経費の増加が見込まれることから、引き続き、計画的な地方債の活用や基金積立を図るなど、将来負担比率の適正水準の維持及び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和歌山県白浜町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ふるさと納税制度による寄附金の増加に伴いふるさと白浜応援基金に約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万円の積立てを行ったが、新型コロナウイルス感染症対策事業及び継続している大型事業の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万円取り崩したほか、バキュームカー購入財源として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自動車買換準備基金の取崩しを行ったこと等により、基金全体としては、約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財政調整基金については、今後も防災対策事業、その他大型事業等の財源としての活用が見込まれることから、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決算状況等に応じて計画的に積立てを行っていく。また、特定目的基金については、基金目的の事業財源として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活用するため、計画的に積立て等を行う予定としている。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観光施設改良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寄附金による活力あるふるさとづくり事業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コロナ対策事業や児童生徒用タブレット端末購入等の財源として取崩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清掃センターごみ焼却場跡地及び公共施設用地の利活用財源として積立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寄附金の増加により積立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庁舎等建設事業財源として、財政状況等に応じ積立予定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基金目的に応じた事業財源に活用予定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財源不足の解消を目的とした基金取り崩しによる減。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％程度を目安とし、決算状況等に応じ計画的に積立てを行っていく。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合併特例事業債や緊急防災・減災事業債を活用した大型事業に係る元利償還金の増加が見込まれるため、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決算状況等に応じ計画的に積立てを行っていく。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全国平均及び和歌山県平均を上回っており、公共施設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数の多さ、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ことが要因と考えられる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今後さらに老朽化が進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見込みであることから、白浜町公共施設等総合管理計画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や個別施設計画等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維持管理費用の効率化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に取り組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、財政の健全運営に努めていく。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000-000042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flipV="1">
          <a:off x="4206240" y="5065758"/>
          <a:ext cx="1270" cy="140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000-000044000000}"/>
            </a:ext>
          </a:extLst>
        </xdr:cNvPr>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000-000046000000}"/>
            </a:ext>
          </a:extLst>
        </xdr:cNvPr>
        <xdr:cNvSpPr txBox="1"/>
      </xdr:nvSpPr>
      <xdr:spPr>
        <a:xfrm>
          <a:off x="425894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119245" y="50657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000-000048000000}"/>
            </a:ext>
          </a:extLst>
        </xdr:cNvPr>
        <xdr:cNvSpPr txBox="1"/>
      </xdr:nvSpPr>
      <xdr:spPr>
        <a:xfrm>
          <a:off x="4258945" y="559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157345" y="5743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353758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2867025" y="5678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1525905" y="5577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157345" y="594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140715</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000-000054000000}"/>
            </a:ext>
          </a:extLst>
        </xdr:cNvPr>
        <xdr:cNvSpPr txBox="1"/>
      </xdr:nvSpPr>
      <xdr:spPr>
        <a:xfrm>
          <a:off x="4258945" y="592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3537585" y="5908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41638</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3588385" y="5955846"/>
          <a:ext cx="619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2867025" y="5896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31</xdr:row>
      <xdr:rowOff>4626</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2917825" y="5947319"/>
          <a:ext cx="67056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2196465" y="5853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163739</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2247265" y="5904139"/>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4989</xdr:rowOff>
    </xdr:from>
    <xdr:to>
      <xdr:col>7</xdr:col>
      <xdr:colOff>187325</xdr:colOff>
      <xdr:row>30</xdr:row>
      <xdr:rowOff>106589</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1525905" y="5788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55789</xdr:rowOff>
    </xdr:from>
    <xdr:to>
      <xdr:col>11</xdr:col>
      <xdr:colOff>136525</xdr:colOff>
      <xdr:row>30</xdr:row>
      <xdr:rowOff>120559</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a:off x="1576705" y="5839369"/>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xmlns="" id="{00000000-0008-0000-0000-00005D000000}"/>
            </a:ext>
          </a:extLst>
        </xdr:cNvPr>
        <xdr:cNvSpPr txBox="1"/>
      </xdr:nvSpPr>
      <xdr:spPr>
        <a:xfrm>
          <a:off x="3395989" y="54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xmlns="" id="{00000000-0008-0000-0000-00005E000000}"/>
            </a:ext>
          </a:extLst>
        </xdr:cNvPr>
        <xdr:cNvSpPr txBox="1"/>
      </xdr:nvSpPr>
      <xdr:spPr>
        <a:xfrm>
          <a:off x="2738129" y="5457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xmlns="" id="{00000000-0008-0000-0000-00005F000000}"/>
            </a:ext>
          </a:extLst>
        </xdr:cNvPr>
        <xdr:cNvSpPr txBox="1"/>
      </xdr:nvSpPr>
      <xdr:spPr>
        <a:xfrm>
          <a:off x="2067569" y="540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xmlns="" id="{00000000-0008-0000-0000-000060000000}"/>
            </a:ext>
          </a:extLst>
        </xdr:cNvPr>
        <xdr:cNvSpPr txBox="1"/>
      </xdr:nvSpPr>
      <xdr:spPr>
        <a:xfrm>
          <a:off x="1397009" y="53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97" name="n_1mainValue有形固定資産減価償却率">
          <a:extLst>
            <a:ext uri="{FF2B5EF4-FFF2-40B4-BE49-F238E27FC236}">
              <a16:creationId xmlns:a16="http://schemas.microsoft.com/office/drawing/2014/main" xmlns="" id="{00000000-0008-0000-0000-000061000000}"/>
            </a:ext>
          </a:extLst>
        </xdr:cNvPr>
        <xdr:cNvSpPr txBox="1"/>
      </xdr:nvSpPr>
      <xdr:spPr>
        <a:xfrm>
          <a:off x="3395989" y="599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98" name="n_2mainValue有形固定資産減価償却率">
          <a:extLst>
            <a:ext uri="{FF2B5EF4-FFF2-40B4-BE49-F238E27FC236}">
              <a16:creationId xmlns:a16="http://schemas.microsoft.com/office/drawing/2014/main" xmlns="" id="{00000000-0008-0000-0000-000062000000}"/>
            </a:ext>
          </a:extLst>
        </xdr:cNvPr>
        <xdr:cNvSpPr txBox="1"/>
      </xdr:nvSpPr>
      <xdr:spPr>
        <a:xfrm>
          <a:off x="2738129" y="5985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99" name="n_3mainValue有形固定資産減価償却率">
          <a:extLst>
            <a:ext uri="{FF2B5EF4-FFF2-40B4-BE49-F238E27FC236}">
              <a16:creationId xmlns:a16="http://schemas.microsoft.com/office/drawing/2014/main" xmlns="" id="{00000000-0008-0000-0000-000063000000}"/>
            </a:ext>
          </a:extLst>
        </xdr:cNvPr>
        <xdr:cNvSpPr txBox="1"/>
      </xdr:nvSpPr>
      <xdr:spPr>
        <a:xfrm>
          <a:off x="2067569" y="594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97716</xdr:rowOff>
    </xdr:from>
    <xdr:ext cx="405111" cy="259045"/>
    <xdr:sp macro="" textlink="">
      <xdr:nvSpPr>
        <xdr:cNvPr id="100" name="n_4mainValue有形固定資産減価償却率">
          <a:extLst>
            <a:ext uri="{FF2B5EF4-FFF2-40B4-BE49-F238E27FC236}">
              <a16:creationId xmlns:a16="http://schemas.microsoft.com/office/drawing/2014/main" xmlns="" id="{00000000-0008-0000-0000-000064000000}"/>
            </a:ext>
          </a:extLst>
        </xdr:cNvPr>
        <xdr:cNvSpPr txBox="1"/>
      </xdr:nvSpPr>
      <xdr:spPr>
        <a:xfrm>
          <a:off x="1397009" y="588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全国平均及び和歌山県平均よりも高い数値となっており、</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類似団体比較で</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低い順位となっている</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令和２年度は集中した普通建設事業の影響で地方債現在高が増加し、コロナの影響により経常一般財源等も大きく減少したことから、前年度より比率が悪化している。</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引き続き、計画的な地方債の活用や基金積立等を図るなど、健全な財政運営に努めていく。</a:t>
          </a:r>
          <a:endParaRPr lang="ja-JP" altLang="ja-JP" sz="1200" b="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00000000-0008-0000-0000-00007E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flipV="1">
          <a:off x="13027660" y="5268595"/>
          <a:ext cx="1269" cy="131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xmlns="" id="{00000000-0008-0000-0000-000080000000}"/>
            </a:ext>
          </a:extLst>
        </xdr:cNvPr>
        <xdr:cNvSpPr txBox="1"/>
      </xdr:nvSpPr>
      <xdr:spPr>
        <a:xfrm>
          <a:off x="13080365" y="6583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2963525" y="6579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xmlns="" id="{00000000-0008-0000-0000-000082000000}"/>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xmlns="" id="{00000000-0008-0000-0000-000084000000}"/>
            </a:ext>
          </a:extLst>
        </xdr:cNvPr>
        <xdr:cNvSpPr txBox="1"/>
      </xdr:nvSpPr>
      <xdr:spPr>
        <a:xfrm>
          <a:off x="13080365" y="55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xmlns="" id="{00000000-0008-0000-0000-000085000000}"/>
            </a:ext>
          </a:extLst>
        </xdr:cNvPr>
        <xdr:cNvSpPr/>
      </xdr:nvSpPr>
      <xdr:spPr>
        <a:xfrm>
          <a:off x="13001625" y="5686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xmlns="" id="{00000000-0008-0000-0000-000086000000}"/>
            </a:ext>
          </a:extLst>
        </xdr:cNvPr>
        <xdr:cNvSpPr/>
      </xdr:nvSpPr>
      <xdr:spPr>
        <a:xfrm>
          <a:off x="12359005" y="5729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xmlns="" id="{00000000-0008-0000-0000-000087000000}"/>
            </a:ext>
          </a:extLst>
        </xdr:cNvPr>
        <xdr:cNvSpPr/>
      </xdr:nvSpPr>
      <xdr:spPr>
        <a:xfrm>
          <a:off x="1168844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xmlns="" id="{00000000-0008-0000-0000-000088000000}"/>
            </a:ext>
          </a:extLst>
        </xdr:cNvPr>
        <xdr:cNvSpPr/>
      </xdr:nvSpPr>
      <xdr:spPr>
        <a:xfrm>
          <a:off x="1101788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0347325" y="573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156230</xdr:rowOff>
    </xdr:from>
    <xdr:to>
      <xdr:col>76</xdr:col>
      <xdr:colOff>73025</xdr:colOff>
      <xdr:row>31</xdr:row>
      <xdr:rowOff>86380</xdr:rowOff>
    </xdr:to>
    <xdr:sp macro="" textlink="">
      <xdr:nvSpPr>
        <xdr:cNvPr id="143" name="楕円 142">
          <a:extLst>
            <a:ext uri="{FF2B5EF4-FFF2-40B4-BE49-F238E27FC236}">
              <a16:creationId xmlns:a16="http://schemas.microsoft.com/office/drawing/2014/main" xmlns="" id="{00000000-0008-0000-0000-00008F000000}"/>
            </a:ext>
          </a:extLst>
        </xdr:cNvPr>
        <xdr:cNvSpPr/>
      </xdr:nvSpPr>
      <xdr:spPr>
        <a:xfrm>
          <a:off x="13001625" y="5939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134657</xdr:rowOff>
    </xdr:from>
    <xdr:ext cx="469744" cy="259045"/>
    <xdr:sp macro="" textlink="">
      <xdr:nvSpPr>
        <xdr:cNvPr id="144" name="債務償還比率該当値テキスト">
          <a:extLst>
            <a:ext uri="{FF2B5EF4-FFF2-40B4-BE49-F238E27FC236}">
              <a16:creationId xmlns:a16="http://schemas.microsoft.com/office/drawing/2014/main" xmlns="" id="{00000000-0008-0000-0000-000090000000}"/>
            </a:ext>
          </a:extLst>
        </xdr:cNvPr>
        <xdr:cNvSpPr txBox="1"/>
      </xdr:nvSpPr>
      <xdr:spPr>
        <a:xfrm>
          <a:off x="13080365" y="591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81615</xdr:rowOff>
    </xdr:from>
    <xdr:to>
      <xdr:col>72</xdr:col>
      <xdr:colOff>123825</xdr:colOff>
      <xdr:row>31</xdr:row>
      <xdr:rowOff>11765</xdr:rowOff>
    </xdr:to>
    <xdr:sp macro="" textlink="">
      <xdr:nvSpPr>
        <xdr:cNvPr id="145" name="楕円 144">
          <a:extLst>
            <a:ext uri="{FF2B5EF4-FFF2-40B4-BE49-F238E27FC236}">
              <a16:creationId xmlns:a16="http://schemas.microsoft.com/office/drawing/2014/main" xmlns="" id="{00000000-0008-0000-0000-000091000000}"/>
            </a:ext>
          </a:extLst>
        </xdr:cNvPr>
        <xdr:cNvSpPr/>
      </xdr:nvSpPr>
      <xdr:spPr>
        <a:xfrm>
          <a:off x="12359005" y="586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132415</xdr:rowOff>
    </xdr:from>
    <xdr:to>
      <xdr:col>76</xdr:col>
      <xdr:colOff>22225</xdr:colOff>
      <xdr:row>31</xdr:row>
      <xdr:rowOff>35580</xdr:rowOff>
    </xdr:to>
    <xdr:cxnSp macro="">
      <xdr:nvCxnSpPr>
        <xdr:cNvPr id="146" name="直線コネクタ 145">
          <a:extLst>
            <a:ext uri="{FF2B5EF4-FFF2-40B4-BE49-F238E27FC236}">
              <a16:creationId xmlns:a16="http://schemas.microsoft.com/office/drawing/2014/main" xmlns="" id="{00000000-0008-0000-0000-000092000000}"/>
            </a:ext>
          </a:extLst>
        </xdr:cNvPr>
        <xdr:cNvCxnSpPr/>
      </xdr:nvCxnSpPr>
      <xdr:spPr>
        <a:xfrm>
          <a:off x="12409805" y="5915995"/>
          <a:ext cx="619760" cy="7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51217</xdr:rowOff>
    </xdr:from>
    <xdr:to>
      <xdr:col>68</xdr:col>
      <xdr:colOff>123825</xdr:colOff>
      <xdr:row>30</xdr:row>
      <xdr:rowOff>152817</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1688445" y="58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102017</xdr:rowOff>
    </xdr:from>
    <xdr:to>
      <xdr:col>72</xdr:col>
      <xdr:colOff>73025</xdr:colOff>
      <xdr:row>30</xdr:row>
      <xdr:rowOff>132415</xdr:rowOff>
    </xdr:to>
    <xdr:cxnSp macro="">
      <xdr:nvCxnSpPr>
        <xdr:cNvPr id="148" name="直線コネクタ 147">
          <a:extLst>
            <a:ext uri="{FF2B5EF4-FFF2-40B4-BE49-F238E27FC236}">
              <a16:creationId xmlns:a16="http://schemas.microsoft.com/office/drawing/2014/main" xmlns="" id="{00000000-0008-0000-0000-000094000000}"/>
            </a:ext>
          </a:extLst>
        </xdr:cNvPr>
        <xdr:cNvCxnSpPr/>
      </xdr:nvCxnSpPr>
      <xdr:spPr>
        <a:xfrm>
          <a:off x="11739245" y="5885597"/>
          <a:ext cx="670560" cy="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131100</xdr:rowOff>
    </xdr:from>
    <xdr:to>
      <xdr:col>64</xdr:col>
      <xdr:colOff>123825</xdr:colOff>
      <xdr:row>31</xdr:row>
      <xdr:rowOff>61250</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1017885" y="591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102017</xdr:rowOff>
    </xdr:from>
    <xdr:to>
      <xdr:col>68</xdr:col>
      <xdr:colOff>73025</xdr:colOff>
      <xdr:row>31</xdr:row>
      <xdr:rowOff>10450</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flipV="1">
          <a:off x="11068685" y="5885597"/>
          <a:ext cx="67056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162103</xdr:rowOff>
    </xdr:from>
    <xdr:to>
      <xdr:col>60</xdr:col>
      <xdr:colOff>123825</xdr:colOff>
      <xdr:row>31</xdr:row>
      <xdr:rowOff>92253</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0347325" y="5945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10450</xdr:rowOff>
    </xdr:from>
    <xdr:to>
      <xdr:col>64</xdr:col>
      <xdr:colOff>73025</xdr:colOff>
      <xdr:row>31</xdr:row>
      <xdr:rowOff>41453</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flipV="1">
          <a:off x="10398125" y="5961670"/>
          <a:ext cx="67056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xmlns="" id="{00000000-0008-0000-0000-000099000000}"/>
            </a:ext>
          </a:extLst>
        </xdr:cNvPr>
        <xdr:cNvSpPr txBox="1"/>
      </xdr:nvSpPr>
      <xdr:spPr>
        <a:xfrm>
          <a:off x="12185092" y="5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xmlns="" id="{00000000-0008-0000-0000-00009A000000}"/>
            </a:ext>
          </a:extLst>
        </xdr:cNvPr>
        <xdr:cNvSpPr txBox="1"/>
      </xdr:nvSpPr>
      <xdr:spPr>
        <a:xfrm>
          <a:off x="1152723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xmlns="" id="{00000000-0008-0000-0000-00009B000000}"/>
            </a:ext>
          </a:extLst>
        </xdr:cNvPr>
        <xdr:cNvSpPr txBox="1"/>
      </xdr:nvSpPr>
      <xdr:spPr>
        <a:xfrm>
          <a:off x="1085667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xmlns="" id="{00000000-0008-0000-0000-00009C000000}"/>
            </a:ext>
          </a:extLst>
        </xdr:cNvPr>
        <xdr:cNvSpPr txBox="1"/>
      </xdr:nvSpPr>
      <xdr:spPr>
        <a:xfrm>
          <a:off x="10186112" y="55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2892</xdr:rowOff>
    </xdr:from>
    <xdr:ext cx="469744" cy="259045"/>
    <xdr:sp macro="" textlink="">
      <xdr:nvSpPr>
        <xdr:cNvPr id="157" name="n_1mainValue債務償還比率">
          <a:extLst>
            <a:ext uri="{FF2B5EF4-FFF2-40B4-BE49-F238E27FC236}">
              <a16:creationId xmlns:a16="http://schemas.microsoft.com/office/drawing/2014/main" xmlns="" id="{00000000-0008-0000-0000-00009D000000}"/>
            </a:ext>
          </a:extLst>
        </xdr:cNvPr>
        <xdr:cNvSpPr txBox="1"/>
      </xdr:nvSpPr>
      <xdr:spPr>
        <a:xfrm>
          <a:off x="12185092" y="595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143944</xdr:rowOff>
    </xdr:from>
    <xdr:ext cx="469744" cy="259045"/>
    <xdr:sp macro="" textlink="">
      <xdr:nvSpPr>
        <xdr:cNvPr id="158" name="n_2mainValue債務償還比率">
          <a:extLst>
            <a:ext uri="{FF2B5EF4-FFF2-40B4-BE49-F238E27FC236}">
              <a16:creationId xmlns:a16="http://schemas.microsoft.com/office/drawing/2014/main" xmlns="" id="{00000000-0008-0000-0000-00009E000000}"/>
            </a:ext>
          </a:extLst>
        </xdr:cNvPr>
        <xdr:cNvSpPr txBox="1"/>
      </xdr:nvSpPr>
      <xdr:spPr>
        <a:xfrm>
          <a:off x="11527232" y="59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52377</xdr:rowOff>
    </xdr:from>
    <xdr:ext cx="469744" cy="259045"/>
    <xdr:sp macro="" textlink="">
      <xdr:nvSpPr>
        <xdr:cNvPr id="159" name="n_3mainValue債務償還比率">
          <a:extLst>
            <a:ext uri="{FF2B5EF4-FFF2-40B4-BE49-F238E27FC236}">
              <a16:creationId xmlns:a16="http://schemas.microsoft.com/office/drawing/2014/main" xmlns="" id="{00000000-0008-0000-0000-00009F000000}"/>
            </a:ext>
          </a:extLst>
        </xdr:cNvPr>
        <xdr:cNvSpPr txBox="1"/>
      </xdr:nvSpPr>
      <xdr:spPr>
        <a:xfrm>
          <a:off x="10856672" y="60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83380</xdr:rowOff>
    </xdr:from>
    <xdr:ext cx="469744" cy="259045"/>
    <xdr:sp macro="" textlink="">
      <xdr:nvSpPr>
        <xdr:cNvPr id="160" name="n_4mainValue債務償還比率">
          <a:extLst>
            <a:ext uri="{FF2B5EF4-FFF2-40B4-BE49-F238E27FC236}">
              <a16:creationId xmlns:a16="http://schemas.microsoft.com/office/drawing/2014/main" xmlns="" id="{00000000-0008-0000-0000-0000A0000000}"/>
            </a:ext>
          </a:extLst>
        </xdr:cNvPr>
        <xdr:cNvSpPr txBox="1"/>
      </xdr:nvSpPr>
      <xdr:spPr>
        <a:xfrm>
          <a:off x="10186112" y="60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00000000-0008-0000-0000-0000A1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00000000-0008-0000-0000-0000A2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00000000-0008-0000-0000-0000A6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086225" y="577786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12496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020820" y="577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12496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31216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96520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03606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12496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312160" y="6466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146685</xdr:rowOff>
    </xdr:from>
    <xdr:to>
      <xdr:col>24</xdr:col>
      <xdr:colOff>63500</xdr:colOff>
      <xdr:row>38</xdr:row>
      <xdr:rowOff>161925</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355340" y="651700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5146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146685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565400" y="648271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7399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83820</xdr:rowOff>
    </xdr:from>
    <xdr:to>
      <xdr:col>15</xdr:col>
      <xdr:colOff>50800</xdr:colOff>
      <xdr:row>38</xdr:row>
      <xdr:rowOff>112395</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1790700" y="645414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96520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83820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008380" y="642366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17056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8363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17056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38570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6110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8363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flipV="1">
          <a:off x="9219565" y="5837835"/>
          <a:ext cx="0" cy="116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xmlns="" id="{00000000-0008-0000-0100-000073000000}"/>
            </a:ext>
          </a:extLst>
        </xdr:cNvPr>
        <xdr:cNvSpPr txBox="1"/>
      </xdr:nvSpPr>
      <xdr:spPr>
        <a:xfrm>
          <a:off x="9258300" y="70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9154160" y="7001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xmlns="" id="{00000000-0008-0000-0100-000075000000}"/>
            </a:ext>
          </a:extLst>
        </xdr:cNvPr>
        <xdr:cNvSpPr txBox="1"/>
      </xdr:nvSpPr>
      <xdr:spPr>
        <a:xfrm>
          <a:off x="9258300" y="56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xmlns="" id="{00000000-0008-0000-0100-000076000000}"/>
            </a:ext>
          </a:extLst>
        </xdr:cNvPr>
        <xdr:cNvCxnSpPr/>
      </xdr:nvCxnSpPr>
      <xdr:spPr>
        <a:xfrm>
          <a:off x="9154160" y="58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xmlns="" id="{00000000-0008-0000-0100-000077000000}"/>
            </a:ext>
          </a:extLst>
        </xdr:cNvPr>
        <xdr:cNvSpPr txBox="1"/>
      </xdr:nvSpPr>
      <xdr:spPr>
        <a:xfrm>
          <a:off x="9258300" y="6669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9192260" y="6691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8445500" y="667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7670800" y="6673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68732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6098540" y="666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18428</xdr:rowOff>
    </xdr:from>
    <xdr:to>
      <xdr:col>55</xdr:col>
      <xdr:colOff>50800</xdr:colOff>
      <xdr:row>38</xdr:row>
      <xdr:rowOff>120028</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192260" y="6388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41305</xdr:rowOff>
    </xdr:from>
    <xdr:ext cx="534377" cy="259045"/>
    <xdr:sp macro="" textlink="">
      <xdr:nvSpPr>
        <xdr:cNvPr id="131" name="【道路】&#10;一人当たり延長該当値テキスト">
          <a:extLst>
            <a:ext uri="{FF2B5EF4-FFF2-40B4-BE49-F238E27FC236}">
              <a16:creationId xmlns:a16="http://schemas.microsoft.com/office/drawing/2014/main" xmlns="" id="{00000000-0008-0000-0100-000083000000}"/>
            </a:ext>
          </a:extLst>
        </xdr:cNvPr>
        <xdr:cNvSpPr txBox="1"/>
      </xdr:nvSpPr>
      <xdr:spPr>
        <a:xfrm>
          <a:off x="9258300" y="62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33858</xdr:rowOff>
    </xdr:from>
    <xdr:to>
      <xdr:col>50</xdr:col>
      <xdr:colOff>165100</xdr:colOff>
      <xdr:row>38</xdr:row>
      <xdr:rowOff>135458</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445500" y="64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69228</xdr:rowOff>
    </xdr:from>
    <xdr:to>
      <xdr:col>55</xdr:col>
      <xdr:colOff>0</xdr:colOff>
      <xdr:row>38</xdr:row>
      <xdr:rowOff>84658</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496300" y="6439548"/>
          <a:ext cx="7239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45745</xdr:rowOff>
    </xdr:from>
    <xdr:to>
      <xdr:col>46</xdr:col>
      <xdr:colOff>38100</xdr:colOff>
      <xdr:row>38</xdr:row>
      <xdr:rowOff>147345</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670800" y="6416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84658</xdr:rowOff>
    </xdr:from>
    <xdr:to>
      <xdr:col>50</xdr:col>
      <xdr:colOff>114300</xdr:colOff>
      <xdr:row>38</xdr:row>
      <xdr:rowOff>96545</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713980" y="6454978"/>
          <a:ext cx="7823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49936</xdr:rowOff>
    </xdr:from>
    <xdr:to>
      <xdr:col>41</xdr:col>
      <xdr:colOff>101600</xdr:colOff>
      <xdr:row>38</xdr:row>
      <xdr:rowOff>151536</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873240" y="64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96545</xdr:rowOff>
    </xdr:from>
    <xdr:to>
      <xdr:col>45</xdr:col>
      <xdr:colOff>177800</xdr:colOff>
      <xdr:row>38</xdr:row>
      <xdr:rowOff>100736</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6924040" y="6466865"/>
          <a:ext cx="78994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58662</xdr:rowOff>
    </xdr:from>
    <xdr:to>
      <xdr:col>36</xdr:col>
      <xdr:colOff>165100</xdr:colOff>
      <xdr:row>38</xdr:row>
      <xdr:rowOff>160262</xdr:rowOff>
    </xdr:to>
    <xdr:sp macro="" textlink="">
      <xdr:nvSpPr>
        <xdr:cNvPr id="138" name="楕円 137">
          <a:extLst>
            <a:ext uri="{FF2B5EF4-FFF2-40B4-BE49-F238E27FC236}">
              <a16:creationId xmlns:a16="http://schemas.microsoft.com/office/drawing/2014/main" xmlns="" id="{00000000-0008-0000-0100-00008A000000}"/>
            </a:ext>
          </a:extLst>
        </xdr:cNvPr>
        <xdr:cNvSpPr/>
      </xdr:nvSpPr>
      <xdr:spPr>
        <a:xfrm>
          <a:off x="609854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100736</xdr:rowOff>
    </xdr:from>
    <xdr:to>
      <xdr:col>41</xdr:col>
      <xdr:colOff>50800</xdr:colOff>
      <xdr:row>38</xdr:row>
      <xdr:rowOff>109462</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flipV="1">
          <a:off x="6149340" y="6471056"/>
          <a:ext cx="7747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xmlns="" id="{00000000-0008-0000-0100-00008C000000}"/>
            </a:ext>
          </a:extLst>
        </xdr:cNvPr>
        <xdr:cNvSpPr txBox="1"/>
      </xdr:nvSpPr>
      <xdr:spPr>
        <a:xfrm>
          <a:off x="8271587" y="676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xmlns="" id="{00000000-0008-0000-0100-00008D000000}"/>
            </a:ext>
          </a:extLst>
        </xdr:cNvPr>
        <xdr:cNvSpPr txBox="1"/>
      </xdr:nvSpPr>
      <xdr:spPr>
        <a:xfrm>
          <a:off x="7509587" y="67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xmlns="" id="{00000000-0008-0000-0100-00008E000000}"/>
            </a:ext>
          </a:extLst>
        </xdr:cNvPr>
        <xdr:cNvSpPr txBox="1"/>
      </xdr:nvSpPr>
      <xdr:spPr>
        <a:xfrm>
          <a:off x="6712027" y="677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xmlns="" id="{00000000-0008-0000-0100-00008F000000}"/>
            </a:ext>
          </a:extLst>
        </xdr:cNvPr>
        <xdr:cNvSpPr txBox="1"/>
      </xdr:nvSpPr>
      <xdr:spPr>
        <a:xfrm>
          <a:off x="5937327" y="674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151985</xdr:rowOff>
    </xdr:from>
    <xdr:ext cx="534377" cy="259045"/>
    <xdr:sp macro="" textlink="">
      <xdr:nvSpPr>
        <xdr:cNvPr id="144" name="n_1mainValue【道路】&#10;一人当たり延長">
          <a:extLst>
            <a:ext uri="{FF2B5EF4-FFF2-40B4-BE49-F238E27FC236}">
              <a16:creationId xmlns:a16="http://schemas.microsoft.com/office/drawing/2014/main" xmlns="" id="{00000000-0008-0000-0100-000090000000}"/>
            </a:ext>
          </a:extLst>
        </xdr:cNvPr>
        <xdr:cNvSpPr txBox="1"/>
      </xdr:nvSpPr>
      <xdr:spPr>
        <a:xfrm>
          <a:off x="8239271" y="61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163872</xdr:rowOff>
    </xdr:from>
    <xdr:ext cx="534377" cy="259045"/>
    <xdr:sp macro="" textlink="">
      <xdr:nvSpPr>
        <xdr:cNvPr id="145" name="n_2mainValue【道路】&#10;一人当たり延長">
          <a:extLst>
            <a:ext uri="{FF2B5EF4-FFF2-40B4-BE49-F238E27FC236}">
              <a16:creationId xmlns:a16="http://schemas.microsoft.com/office/drawing/2014/main" xmlns="" id="{00000000-0008-0000-0100-000091000000}"/>
            </a:ext>
          </a:extLst>
        </xdr:cNvPr>
        <xdr:cNvSpPr txBox="1"/>
      </xdr:nvSpPr>
      <xdr:spPr>
        <a:xfrm>
          <a:off x="7477271" y="6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168063</xdr:rowOff>
    </xdr:from>
    <xdr:ext cx="534377" cy="259045"/>
    <xdr:sp macro="" textlink="">
      <xdr:nvSpPr>
        <xdr:cNvPr id="146" name="n_3mainValue【道路】&#10;一人当たり延長">
          <a:extLst>
            <a:ext uri="{FF2B5EF4-FFF2-40B4-BE49-F238E27FC236}">
              <a16:creationId xmlns:a16="http://schemas.microsoft.com/office/drawing/2014/main" xmlns="" id="{00000000-0008-0000-0100-000092000000}"/>
            </a:ext>
          </a:extLst>
        </xdr:cNvPr>
        <xdr:cNvSpPr txBox="1"/>
      </xdr:nvSpPr>
      <xdr:spPr>
        <a:xfrm>
          <a:off x="670257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5338</xdr:rowOff>
    </xdr:from>
    <xdr:ext cx="534377" cy="259045"/>
    <xdr:sp macro="" textlink="">
      <xdr:nvSpPr>
        <xdr:cNvPr id="147" name="n_4mainValue【道路】&#10;一人当たり延長">
          <a:extLst>
            <a:ext uri="{FF2B5EF4-FFF2-40B4-BE49-F238E27FC236}">
              <a16:creationId xmlns:a16="http://schemas.microsoft.com/office/drawing/2014/main" xmlns="" id="{00000000-0008-0000-0100-000093000000}"/>
            </a:ext>
          </a:extLst>
        </xdr:cNvPr>
        <xdr:cNvSpPr txBox="1"/>
      </xdr:nvSpPr>
      <xdr:spPr>
        <a:xfrm>
          <a:off x="5905011" y="62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flipV="1">
          <a:off x="4086225" y="9310007"/>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00000000-0008-0000-0100-0000AE000000}"/>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00000000-0008-0000-0100-0000B0000000}"/>
            </a:ext>
          </a:extLst>
        </xdr:cNvPr>
        <xdr:cNvSpPr txBox="1"/>
      </xdr:nvSpPr>
      <xdr:spPr>
        <a:xfrm>
          <a:off x="412496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402082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00000000-0008-0000-0100-0000B2000000}"/>
            </a:ext>
          </a:extLst>
        </xdr:cNvPr>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17399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965200" y="10115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4036060" y="102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00000000-0008-0000-0100-0000BE000000}"/>
            </a:ext>
          </a:extLst>
        </xdr:cNvPr>
        <xdr:cNvSpPr txBox="1"/>
      </xdr:nvSpPr>
      <xdr:spPr>
        <a:xfrm>
          <a:off x="4124960"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3312160" y="10248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101237</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3355340" y="1029951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2514600" y="102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73478</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2565400" y="10273393"/>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17399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47353</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1790700" y="1024563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a:extLst>
            <a:ext uri="{FF2B5EF4-FFF2-40B4-BE49-F238E27FC236}">
              <a16:creationId xmlns:a16="http://schemas.microsoft.com/office/drawing/2014/main" xmlns="" id="{00000000-0008-0000-0100-0000C5000000}"/>
            </a:ext>
          </a:extLst>
        </xdr:cNvPr>
        <xdr:cNvSpPr/>
      </xdr:nvSpPr>
      <xdr:spPr>
        <a:xfrm>
          <a:off x="965200" y="1017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19594</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1008380" y="10221685"/>
          <a:ext cx="7823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317056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23857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16110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8363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238570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16110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8363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flipV="1">
          <a:off x="9219565" y="9436364"/>
          <a:ext cx="0" cy="13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0000000-0008-0000-0100-0000E7000000}"/>
            </a:ext>
          </a:extLst>
        </xdr:cNvPr>
        <xdr:cNvSpPr txBox="1"/>
      </xdr:nvSpPr>
      <xdr:spPr>
        <a:xfrm>
          <a:off x="9258300" y="108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9154160" y="10803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00000000-0008-0000-0100-0000E9000000}"/>
            </a:ext>
          </a:extLst>
        </xdr:cNvPr>
        <xdr:cNvSpPr txBox="1"/>
      </xdr:nvSpPr>
      <xdr:spPr>
        <a:xfrm>
          <a:off x="9258300" y="9219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a:off x="9154160" y="9436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0000000-0008-0000-0100-0000EB000000}"/>
            </a:ext>
          </a:extLst>
        </xdr:cNvPr>
        <xdr:cNvSpPr txBox="1"/>
      </xdr:nvSpPr>
      <xdr:spPr>
        <a:xfrm>
          <a:off x="9258300" y="10532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9192260" y="10554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8445500" y="10503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7670800" y="105181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68732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6098540" y="1052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167016</xdr:rowOff>
    </xdr:from>
    <xdr:to>
      <xdr:col>55</xdr:col>
      <xdr:colOff>50800</xdr:colOff>
      <xdr:row>61</xdr:row>
      <xdr:rowOff>97166</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9192260" y="10225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18443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0000000-0008-0000-0100-0000F7000000}"/>
            </a:ext>
          </a:extLst>
        </xdr:cNvPr>
        <xdr:cNvSpPr txBox="1"/>
      </xdr:nvSpPr>
      <xdr:spPr>
        <a:xfrm>
          <a:off x="9258300" y="1007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5513</xdr:rowOff>
    </xdr:from>
    <xdr:to>
      <xdr:col>50</xdr:col>
      <xdr:colOff>165100</xdr:colOff>
      <xdr:row>61</xdr:row>
      <xdr:rowOff>107113</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8445500" y="102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46366</xdr:rowOff>
    </xdr:from>
    <xdr:to>
      <xdr:col>55</xdr:col>
      <xdr:colOff>0</xdr:colOff>
      <xdr:row>61</xdr:row>
      <xdr:rowOff>56313</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8496300" y="10272406"/>
          <a:ext cx="723900" cy="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13963</xdr:rowOff>
    </xdr:from>
    <xdr:to>
      <xdr:col>46</xdr:col>
      <xdr:colOff>38100</xdr:colOff>
      <xdr:row>61</xdr:row>
      <xdr:rowOff>115563</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7670800" y="10240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56313</xdr:rowOff>
    </xdr:from>
    <xdr:to>
      <xdr:col>50</xdr:col>
      <xdr:colOff>114300</xdr:colOff>
      <xdr:row>61</xdr:row>
      <xdr:rowOff>64763</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7713980" y="10282353"/>
          <a:ext cx="78232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18352</xdr:rowOff>
    </xdr:from>
    <xdr:to>
      <xdr:col>41</xdr:col>
      <xdr:colOff>101600</xdr:colOff>
      <xdr:row>61</xdr:row>
      <xdr:rowOff>119952</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6873240" y="10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64763</xdr:rowOff>
    </xdr:from>
    <xdr:to>
      <xdr:col>45</xdr:col>
      <xdr:colOff>177800</xdr:colOff>
      <xdr:row>61</xdr:row>
      <xdr:rowOff>69152</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6924040" y="10290803"/>
          <a:ext cx="78994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23371</xdr:rowOff>
    </xdr:from>
    <xdr:to>
      <xdr:col>36</xdr:col>
      <xdr:colOff>165100</xdr:colOff>
      <xdr:row>61</xdr:row>
      <xdr:rowOff>124971</xdr:rowOff>
    </xdr:to>
    <xdr:sp macro="" textlink="">
      <xdr:nvSpPr>
        <xdr:cNvPr id="254" name="楕円 253">
          <a:extLst>
            <a:ext uri="{FF2B5EF4-FFF2-40B4-BE49-F238E27FC236}">
              <a16:creationId xmlns:a16="http://schemas.microsoft.com/office/drawing/2014/main" xmlns="" id="{00000000-0008-0000-0100-0000FE000000}"/>
            </a:ext>
          </a:extLst>
        </xdr:cNvPr>
        <xdr:cNvSpPr/>
      </xdr:nvSpPr>
      <xdr:spPr>
        <a:xfrm>
          <a:off x="6098540" y="102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69152</xdr:rowOff>
    </xdr:from>
    <xdr:to>
      <xdr:col>41</xdr:col>
      <xdr:colOff>50800</xdr:colOff>
      <xdr:row>61</xdr:row>
      <xdr:rowOff>74171</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6149340" y="10295192"/>
          <a:ext cx="7747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214575" y="1059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444955" y="106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670255" y="106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5872695" y="106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123640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8214575" y="1001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132090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7444955" y="100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136479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6670255" y="1002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141498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5872695" y="100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00000000-0008-0000-01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00000000-0008-0000-01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00000000-0008-0000-0100-000021010000}"/>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00000000-0008-0000-0100-000022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00000000-0008-0000-0100-000023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00000000-0008-0000-0100-000024010000}"/>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xmlns="" id="{00000000-0008-0000-0100-000025010000}"/>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00000000-0008-0000-0100-000026010000}"/>
            </a:ext>
          </a:extLst>
        </xdr:cNvPr>
        <xdr:cNvSpPr txBox="1"/>
      </xdr:nvSpPr>
      <xdr:spPr>
        <a:xfrm>
          <a:off x="4124960" y="13808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4036060" y="1395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33121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2514600" y="139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7399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xmlns="" id="{00000000-0008-0000-0100-00002B010000}"/>
            </a:ext>
          </a:extLst>
        </xdr:cNvPr>
        <xdr:cNvSpPr/>
      </xdr:nvSpPr>
      <xdr:spPr>
        <a:xfrm>
          <a:off x="965200" y="139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162016</xdr:rowOff>
    </xdr:from>
    <xdr:to>
      <xdr:col>24</xdr:col>
      <xdr:colOff>114300</xdr:colOff>
      <xdr:row>84</xdr:row>
      <xdr:rowOff>92166</xdr:rowOff>
    </xdr:to>
    <xdr:sp macro="" textlink="">
      <xdr:nvSpPr>
        <xdr:cNvPr id="305" name="楕円 304">
          <a:extLst>
            <a:ext uri="{FF2B5EF4-FFF2-40B4-BE49-F238E27FC236}">
              <a16:creationId xmlns:a16="http://schemas.microsoft.com/office/drawing/2014/main" xmlns="" id="{00000000-0008-0000-0100-000031010000}"/>
            </a:ext>
          </a:extLst>
        </xdr:cNvPr>
        <xdr:cNvSpPr/>
      </xdr:nvSpPr>
      <xdr:spPr>
        <a:xfrm>
          <a:off x="4036060" y="14076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140443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00000000-0008-0000-0100-000032010000}"/>
            </a:ext>
          </a:extLst>
        </xdr:cNvPr>
        <xdr:cNvSpPr txBox="1"/>
      </xdr:nvSpPr>
      <xdr:spPr>
        <a:xfrm>
          <a:off x="4124960"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7" name="楕円 306">
          <a:extLst>
            <a:ext uri="{FF2B5EF4-FFF2-40B4-BE49-F238E27FC236}">
              <a16:creationId xmlns:a16="http://schemas.microsoft.com/office/drawing/2014/main" xmlns="" id="{00000000-0008-0000-0100-000033010000}"/>
            </a:ext>
          </a:extLst>
        </xdr:cNvPr>
        <xdr:cNvSpPr/>
      </xdr:nvSpPr>
      <xdr:spPr>
        <a:xfrm>
          <a:off x="331216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41366</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3355340" y="14096999"/>
          <a:ext cx="7315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09" name="楕円 308">
          <a:extLst>
            <a:ext uri="{FF2B5EF4-FFF2-40B4-BE49-F238E27FC236}">
              <a16:creationId xmlns:a16="http://schemas.microsoft.com/office/drawing/2014/main" xmlns="" id="{00000000-0008-0000-0100-000035010000}"/>
            </a:ext>
          </a:extLst>
        </xdr:cNvPr>
        <xdr:cNvSpPr/>
      </xdr:nvSpPr>
      <xdr:spPr>
        <a:xfrm>
          <a:off x="251460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21771</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flipV="1">
          <a:off x="2565400" y="14096999"/>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311" name="楕円 310">
          <a:extLst>
            <a:ext uri="{FF2B5EF4-FFF2-40B4-BE49-F238E27FC236}">
              <a16:creationId xmlns:a16="http://schemas.microsoft.com/office/drawing/2014/main" xmlns="" id="{00000000-0008-0000-0100-000037010000}"/>
            </a:ext>
          </a:extLst>
        </xdr:cNvPr>
        <xdr:cNvSpPr/>
      </xdr:nvSpPr>
      <xdr:spPr>
        <a:xfrm>
          <a:off x="1739900" y="14032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168729</xdr:rowOff>
    </xdr:from>
    <xdr:to>
      <xdr:col>15</xdr:col>
      <xdr:colOff>50800</xdr:colOff>
      <xdr:row>84</xdr:row>
      <xdr:rowOff>21771</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a:off x="1790700" y="14082849"/>
          <a:ext cx="7747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116295</xdr:rowOff>
    </xdr:from>
    <xdr:to>
      <xdr:col>6</xdr:col>
      <xdr:colOff>38100</xdr:colOff>
      <xdr:row>83</xdr:row>
      <xdr:rowOff>46445</xdr:rowOff>
    </xdr:to>
    <xdr:sp macro="" textlink="">
      <xdr:nvSpPr>
        <xdr:cNvPr id="313" name="楕円 312">
          <a:extLst>
            <a:ext uri="{FF2B5EF4-FFF2-40B4-BE49-F238E27FC236}">
              <a16:creationId xmlns:a16="http://schemas.microsoft.com/office/drawing/2014/main" xmlns="" id="{00000000-0008-0000-0100-000039010000}"/>
            </a:ext>
          </a:extLst>
        </xdr:cNvPr>
        <xdr:cNvSpPr/>
      </xdr:nvSpPr>
      <xdr:spPr>
        <a:xfrm>
          <a:off x="965200" y="1386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167095</xdr:rowOff>
    </xdr:from>
    <xdr:to>
      <xdr:col>10</xdr:col>
      <xdr:colOff>114300</xdr:colOff>
      <xdr:row>83</xdr:row>
      <xdr:rowOff>168729</xdr:rowOff>
    </xdr:to>
    <xdr:cxnSp macro="">
      <xdr:nvCxnSpPr>
        <xdr:cNvPr id="314" name="直線コネクタ 313">
          <a:extLst>
            <a:ext uri="{FF2B5EF4-FFF2-40B4-BE49-F238E27FC236}">
              <a16:creationId xmlns:a16="http://schemas.microsoft.com/office/drawing/2014/main" xmlns="" id="{00000000-0008-0000-0100-00003A010000}"/>
            </a:ext>
          </a:extLst>
        </xdr:cNvPr>
        <xdr:cNvCxnSpPr/>
      </xdr:nvCxnSpPr>
      <xdr:spPr>
        <a:xfrm>
          <a:off x="1008380" y="13913575"/>
          <a:ext cx="78232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317056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238570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16110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83630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9" name="n_1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317056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20" name="n_2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238570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321" name="n_3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161100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62972</xdr:rowOff>
    </xdr:from>
    <xdr:ext cx="405111" cy="259045"/>
    <xdr:sp macro="" textlink="">
      <xdr:nvSpPr>
        <xdr:cNvPr id="322" name="n_4mainValue【公営住宅】&#10;有形固定資産減価償却率">
          <a:extLst>
            <a:ext uri="{FF2B5EF4-FFF2-40B4-BE49-F238E27FC236}">
              <a16:creationId xmlns:a16="http://schemas.microsoft.com/office/drawing/2014/main" xmlns="" id="{00000000-0008-0000-0100-000042010000}"/>
            </a:ext>
          </a:extLst>
        </xdr:cNvPr>
        <xdr:cNvSpPr txBox="1"/>
      </xdr:nvSpPr>
      <xdr:spPr>
        <a:xfrm>
          <a:off x="8363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00000000-0008-0000-01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00000000-0008-0000-01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flipV="1">
          <a:off x="9219565" y="13230377"/>
          <a:ext cx="0" cy="122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00000000-0008-0000-0100-000059010000}"/>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xmlns="" id="{00000000-0008-0000-0100-00005B010000}"/>
            </a:ext>
          </a:extLst>
        </xdr:cNvPr>
        <xdr:cNvSpPr txBox="1"/>
      </xdr:nvSpPr>
      <xdr:spPr>
        <a:xfrm>
          <a:off x="9258300" y="130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xmlns="" id="{00000000-0008-0000-0100-00005C010000}"/>
            </a:ext>
          </a:extLst>
        </xdr:cNvPr>
        <xdr:cNvCxnSpPr/>
      </xdr:nvCxnSpPr>
      <xdr:spPr>
        <a:xfrm>
          <a:off x="9154160" y="13230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xmlns="" id="{00000000-0008-0000-0100-00005D010000}"/>
            </a:ext>
          </a:extLst>
        </xdr:cNvPr>
        <xdr:cNvSpPr txBox="1"/>
      </xdr:nvSpPr>
      <xdr:spPr>
        <a:xfrm>
          <a:off x="9258300" y="14260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xmlns="" id="{00000000-0008-0000-0100-00005E010000}"/>
            </a:ext>
          </a:extLst>
        </xdr:cNvPr>
        <xdr:cNvSpPr/>
      </xdr:nvSpPr>
      <xdr:spPr>
        <a:xfrm>
          <a:off x="9192260" y="142821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8445500" y="142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7670800" y="14270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6873240" y="142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60985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91312</xdr:rowOff>
    </xdr:from>
    <xdr:to>
      <xdr:col>55</xdr:col>
      <xdr:colOff>50800</xdr:colOff>
      <xdr:row>85</xdr:row>
      <xdr:rowOff>21462</xdr:rowOff>
    </xdr:to>
    <xdr:sp macro="" textlink="">
      <xdr:nvSpPr>
        <xdr:cNvPr id="360" name="楕円 359">
          <a:extLst>
            <a:ext uri="{FF2B5EF4-FFF2-40B4-BE49-F238E27FC236}">
              <a16:creationId xmlns:a16="http://schemas.microsoft.com/office/drawing/2014/main" xmlns="" id="{00000000-0008-0000-0100-000068010000}"/>
            </a:ext>
          </a:extLst>
        </xdr:cNvPr>
        <xdr:cNvSpPr/>
      </xdr:nvSpPr>
      <xdr:spPr>
        <a:xfrm>
          <a:off x="9192260" y="14173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114189</xdr:rowOff>
    </xdr:from>
    <xdr:ext cx="469744" cy="259045"/>
    <xdr:sp macro="" textlink="">
      <xdr:nvSpPr>
        <xdr:cNvPr id="361" name="【公営住宅】&#10;一人当たり面積該当値テキスト">
          <a:extLst>
            <a:ext uri="{FF2B5EF4-FFF2-40B4-BE49-F238E27FC236}">
              <a16:creationId xmlns:a16="http://schemas.microsoft.com/office/drawing/2014/main" xmlns="" id="{00000000-0008-0000-0100-000069010000}"/>
            </a:ext>
          </a:extLst>
        </xdr:cNvPr>
        <xdr:cNvSpPr txBox="1"/>
      </xdr:nvSpPr>
      <xdr:spPr>
        <a:xfrm>
          <a:off x="9258300" y="140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95656</xdr:rowOff>
    </xdr:from>
    <xdr:to>
      <xdr:col>50</xdr:col>
      <xdr:colOff>165100</xdr:colOff>
      <xdr:row>85</xdr:row>
      <xdr:rowOff>25806</xdr:rowOff>
    </xdr:to>
    <xdr:sp macro="" textlink="">
      <xdr:nvSpPr>
        <xdr:cNvPr id="362" name="楕円 361">
          <a:extLst>
            <a:ext uri="{FF2B5EF4-FFF2-40B4-BE49-F238E27FC236}">
              <a16:creationId xmlns:a16="http://schemas.microsoft.com/office/drawing/2014/main" xmlns="" id="{00000000-0008-0000-0100-00006A010000}"/>
            </a:ext>
          </a:extLst>
        </xdr:cNvPr>
        <xdr:cNvSpPr/>
      </xdr:nvSpPr>
      <xdr:spPr>
        <a:xfrm>
          <a:off x="8445500" y="14177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142112</xdr:rowOff>
    </xdr:from>
    <xdr:to>
      <xdr:col>55</xdr:col>
      <xdr:colOff>0</xdr:colOff>
      <xdr:row>84</xdr:row>
      <xdr:rowOff>146456</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flipV="1">
          <a:off x="8496300" y="14223872"/>
          <a:ext cx="7239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99313</xdr:rowOff>
    </xdr:from>
    <xdr:to>
      <xdr:col>46</xdr:col>
      <xdr:colOff>38100</xdr:colOff>
      <xdr:row>85</xdr:row>
      <xdr:rowOff>29463</xdr:rowOff>
    </xdr:to>
    <xdr:sp macro="" textlink="">
      <xdr:nvSpPr>
        <xdr:cNvPr id="364" name="楕円 363">
          <a:extLst>
            <a:ext uri="{FF2B5EF4-FFF2-40B4-BE49-F238E27FC236}">
              <a16:creationId xmlns:a16="http://schemas.microsoft.com/office/drawing/2014/main" xmlns="" id="{00000000-0008-0000-0100-00006C010000}"/>
            </a:ext>
          </a:extLst>
        </xdr:cNvPr>
        <xdr:cNvSpPr/>
      </xdr:nvSpPr>
      <xdr:spPr>
        <a:xfrm>
          <a:off x="7670800" y="14181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146456</xdr:rowOff>
    </xdr:from>
    <xdr:to>
      <xdr:col>50</xdr:col>
      <xdr:colOff>114300</xdr:colOff>
      <xdr:row>84</xdr:row>
      <xdr:rowOff>150113</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flipV="1">
          <a:off x="7713980" y="14228216"/>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100685</xdr:rowOff>
    </xdr:from>
    <xdr:to>
      <xdr:col>41</xdr:col>
      <xdr:colOff>101600</xdr:colOff>
      <xdr:row>85</xdr:row>
      <xdr:rowOff>30835</xdr:rowOff>
    </xdr:to>
    <xdr:sp macro="" textlink="">
      <xdr:nvSpPr>
        <xdr:cNvPr id="366" name="楕円 365">
          <a:extLst>
            <a:ext uri="{FF2B5EF4-FFF2-40B4-BE49-F238E27FC236}">
              <a16:creationId xmlns:a16="http://schemas.microsoft.com/office/drawing/2014/main" xmlns="" id="{00000000-0008-0000-0100-00006E010000}"/>
            </a:ext>
          </a:extLst>
        </xdr:cNvPr>
        <xdr:cNvSpPr/>
      </xdr:nvSpPr>
      <xdr:spPr>
        <a:xfrm>
          <a:off x="6873240" y="1418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150113</xdr:rowOff>
    </xdr:from>
    <xdr:to>
      <xdr:col>45</xdr:col>
      <xdr:colOff>177800</xdr:colOff>
      <xdr:row>84</xdr:row>
      <xdr:rowOff>151485</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flipV="1">
          <a:off x="6924040" y="14231873"/>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102972</xdr:rowOff>
    </xdr:from>
    <xdr:to>
      <xdr:col>36</xdr:col>
      <xdr:colOff>165100</xdr:colOff>
      <xdr:row>85</xdr:row>
      <xdr:rowOff>33122</xdr:rowOff>
    </xdr:to>
    <xdr:sp macro="" textlink="">
      <xdr:nvSpPr>
        <xdr:cNvPr id="368" name="楕円 367">
          <a:extLst>
            <a:ext uri="{FF2B5EF4-FFF2-40B4-BE49-F238E27FC236}">
              <a16:creationId xmlns:a16="http://schemas.microsoft.com/office/drawing/2014/main" xmlns="" id="{00000000-0008-0000-0100-000070010000}"/>
            </a:ext>
          </a:extLst>
        </xdr:cNvPr>
        <xdr:cNvSpPr/>
      </xdr:nvSpPr>
      <xdr:spPr>
        <a:xfrm>
          <a:off x="6098540" y="14184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151485</xdr:rowOff>
    </xdr:from>
    <xdr:to>
      <xdr:col>41</xdr:col>
      <xdr:colOff>50800</xdr:colOff>
      <xdr:row>84</xdr:row>
      <xdr:rowOff>153772</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flipV="1">
          <a:off x="6149340" y="14233245"/>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xmlns="" id="{00000000-0008-0000-0100-000072010000}"/>
            </a:ext>
          </a:extLst>
        </xdr:cNvPr>
        <xdr:cNvSpPr txBox="1"/>
      </xdr:nvSpPr>
      <xdr:spPr>
        <a:xfrm>
          <a:off x="8271587" y="143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xmlns="" id="{00000000-0008-0000-0100-000073010000}"/>
            </a:ext>
          </a:extLst>
        </xdr:cNvPr>
        <xdr:cNvSpPr txBox="1"/>
      </xdr:nvSpPr>
      <xdr:spPr>
        <a:xfrm>
          <a:off x="7509587" y="143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xmlns="" id="{00000000-0008-0000-0100-000074010000}"/>
            </a:ext>
          </a:extLst>
        </xdr:cNvPr>
        <xdr:cNvSpPr txBox="1"/>
      </xdr:nvSpPr>
      <xdr:spPr>
        <a:xfrm>
          <a:off x="6712027" y="1437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xmlns="" id="{00000000-0008-0000-0100-000075010000}"/>
            </a:ext>
          </a:extLst>
        </xdr:cNvPr>
        <xdr:cNvSpPr txBox="1"/>
      </xdr:nvSpPr>
      <xdr:spPr>
        <a:xfrm>
          <a:off x="5937327" y="143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42333</xdr:rowOff>
    </xdr:from>
    <xdr:ext cx="469744" cy="259045"/>
    <xdr:sp macro="" textlink="">
      <xdr:nvSpPr>
        <xdr:cNvPr id="374" name="n_1mainValue【公営住宅】&#10;一人当たり面積">
          <a:extLst>
            <a:ext uri="{FF2B5EF4-FFF2-40B4-BE49-F238E27FC236}">
              <a16:creationId xmlns:a16="http://schemas.microsoft.com/office/drawing/2014/main" xmlns="" id="{00000000-0008-0000-0100-000076010000}"/>
            </a:ext>
          </a:extLst>
        </xdr:cNvPr>
        <xdr:cNvSpPr txBox="1"/>
      </xdr:nvSpPr>
      <xdr:spPr>
        <a:xfrm>
          <a:off x="8271587" y="139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45990</xdr:rowOff>
    </xdr:from>
    <xdr:ext cx="469744" cy="259045"/>
    <xdr:sp macro="" textlink="">
      <xdr:nvSpPr>
        <xdr:cNvPr id="375" name="n_2mainValue【公営住宅】&#10;一人当たり面積">
          <a:extLst>
            <a:ext uri="{FF2B5EF4-FFF2-40B4-BE49-F238E27FC236}">
              <a16:creationId xmlns:a16="http://schemas.microsoft.com/office/drawing/2014/main" xmlns="" id="{00000000-0008-0000-0100-000077010000}"/>
            </a:ext>
          </a:extLst>
        </xdr:cNvPr>
        <xdr:cNvSpPr txBox="1"/>
      </xdr:nvSpPr>
      <xdr:spPr>
        <a:xfrm>
          <a:off x="7509587" y="139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47362</xdr:rowOff>
    </xdr:from>
    <xdr:ext cx="469744" cy="259045"/>
    <xdr:sp macro="" textlink="">
      <xdr:nvSpPr>
        <xdr:cNvPr id="376" name="n_3mainValue【公営住宅】&#10;一人当たり面積">
          <a:extLst>
            <a:ext uri="{FF2B5EF4-FFF2-40B4-BE49-F238E27FC236}">
              <a16:creationId xmlns:a16="http://schemas.microsoft.com/office/drawing/2014/main" xmlns="" id="{00000000-0008-0000-0100-000078010000}"/>
            </a:ext>
          </a:extLst>
        </xdr:cNvPr>
        <xdr:cNvSpPr txBox="1"/>
      </xdr:nvSpPr>
      <xdr:spPr>
        <a:xfrm>
          <a:off x="6712027" y="139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49649</xdr:rowOff>
    </xdr:from>
    <xdr:ext cx="469744" cy="259045"/>
    <xdr:sp macro="" textlink="">
      <xdr:nvSpPr>
        <xdr:cNvPr id="377" name="n_4mainValue【公営住宅】&#10;一人当たり面積">
          <a:extLst>
            <a:ext uri="{FF2B5EF4-FFF2-40B4-BE49-F238E27FC236}">
              <a16:creationId xmlns:a16="http://schemas.microsoft.com/office/drawing/2014/main" xmlns="" id="{00000000-0008-0000-0100-000079010000}"/>
            </a:ext>
          </a:extLst>
        </xdr:cNvPr>
        <xdr:cNvSpPr txBox="1"/>
      </xdr:nvSpPr>
      <xdr:spPr>
        <a:xfrm>
          <a:off x="5937327" y="13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00000000-0008-0000-0100-000084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xmlns="" id="{00000000-0008-0000-0100-000086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xmlns="" id="{00000000-0008-0000-0100-00008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xmlns="" id="{00000000-0008-0000-0100-00008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xmlns="" id="{00000000-0008-0000-0100-00008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xmlns="" id="{00000000-0008-0000-0100-00008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xmlns="" id="{00000000-0008-0000-0100-000090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a:extLst>
            <a:ext uri="{FF2B5EF4-FFF2-40B4-BE49-F238E27FC236}">
              <a16:creationId xmlns:a16="http://schemas.microsoft.com/office/drawing/2014/main" xmlns="" id="{00000000-0008-0000-0100-000091010000}"/>
            </a:ext>
          </a:extLst>
        </xdr:cNvPr>
        <xdr:cNvCxnSpPr/>
      </xdr:nvCxnSpPr>
      <xdr:spPr>
        <a:xfrm flipV="1">
          <a:off x="4086225" y="16965929"/>
          <a:ext cx="0" cy="1141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a:extLst>
            <a:ext uri="{FF2B5EF4-FFF2-40B4-BE49-F238E27FC236}">
              <a16:creationId xmlns:a16="http://schemas.microsoft.com/office/drawing/2014/main" xmlns="" id="{00000000-0008-0000-0100-000092010000}"/>
            </a:ext>
          </a:extLst>
        </xdr:cNvPr>
        <xdr:cNvSpPr txBox="1"/>
      </xdr:nvSpPr>
      <xdr:spPr>
        <a:xfrm>
          <a:off x="412496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a:off x="402082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a:extLst>
            <a:ext uri="{FF2B5EF4-FFF2-40B4-BE49-F238E27FC236}">
              <a16:creationId xmlns:a16="http://schemas.microsoft.com/office/drawing/2014/main" xmlns="" id="{00000000-0008-0000-0100-000094010000}"/>
            </a:ext>
          </a:extLst>
        </xdr:cNvPr>
        <xdr:cNvSpPr txBox="1"/>
      </xdr:nvSpPr>
      <xdr:spPr>
        <a:xfrm>
          <a:off x="412496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402082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66691</xdr:rowOff>
    </xdr:from>
    <xdr:ext cx="405111" cy="259045"/>
    <xdr:sp macro="" textlink="">
      <xdr:nvSpPr>
        <xdr:cNvPr id="406" name="【港湾・漁港】&#10;有形固定資産減価償却率平均値テキスト">
          <a:extLst>
            <a:ext uri="{FF2B5EF4-FFF2-40B4-BE49-F238E27FC236}">
              <a16:creationId xmlns:a16="http://schemas.microsoft.com/office/drawing/2014/main" xmlns="" id="{00000000-0008-0000-0100-000096010000}"/>
            </a:ext>
          </a:extLst>
        </xdr:cNvPr>
        <xdr:cNvSpPr txBox="1"/>
      </xdr:nvSpPr>
      <xdr:spPr>
        <a:xfrm>
          <a:off x="412496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a:extLst>
            <a:ext uri="{FF2B5EF4-FFF2-40B4-BE49-F238E27FC236}">
              <a16:creationId xmlns:a16="http://schemas.microsoft.com/office/drawing/2014/main" xmlns="" id="{00000000-0008-0000-0100-000097010000}"/>
            </a:ext>
          </a:extLst>
        </xdr:cNvPr>
        <xdr:cNvSpPr/>
      </xdr:nvSpPr>
      <xdr:spPr>
        <a:xfrm>
          <a:off x="4036060" y="17690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a:extLst>
            <a:ext uri="{FF2B5EF4-FFF2-40B4-BE49-F238E27FC236}">
              <a16:creationId xmlns:a16="http://schemas.microsoft.com/office/drawing/2014/main" xmlns="" id="{00000000-0008-0000-0100-000098010000}"/>
            </a:ext>
          </a:extLst>
        </xdr:cNvPr>
        <xdr:cNvSpPr/>
      </xdr:nvSpPr>
      <xdr:spPr>
        <a:xfrm>
          <a:off x="331216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a:extLst>
            <a:ext uri="{FF2B5EF4-FFF2-40B4-BE49-F238E27FC236}">
              <a16:creationId xmlns:a16="http://schemas.microsoft.com/office/drawing/2014/main" xmlns="" id="{00000000-0008-0000-0100-000099010000}"/>
            </a:ext>
          </a:extLst>
        </xdr:cNvPr>
        <xdr:cNvSpPr/>
      </xdr:nvSpPr>
      <xdr:spPr>
        <a:xfrm>
          <a:off x="251460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a:extLst>
            <a:ext uri="{FF2B5EF4-FFF2-40B4-BE49-F238E27FC236}">
              <a16:creationId xmlns:a16="http://schemas.microsoft.com/office/drawing/2014/main" xmlns="" id="{00000000-0008-0000-0100-00009A010000}"/>
            </a:ext>
          </a:extLst>
        </xdr:cNvPr>
        <xdr:cNvSpPr/>
      </xdr:nvSpPr>
      <xdr:spPr>
        <a:xfrm>
          <a:off x="17399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a:extLst>
            <a:ext uri="{FF2B5EF4-FFF2-40B4-BE49-F238E27FC236}">
              <a16:creationId xmlns:a16="http://schemas.microsoft.com/office/drawing/2014/main" xmlns="" id="{00000000-0008-0000-0100-00009B010000}"/>
            </a:ext>
          </a:extLst>
        </xdr:cNvPr>
        <xdr:cNvSpPr/>
      </xdr:nvSpPr>
      <xdr:spPr>
        <a:xfrm>
          <a:off x="96520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417" name="楕円 416">
          <a:extLst>
            <a:ext uri="{FF2B5EF4-FFF2-40B4-BE49-F238E27FC236}">
              <a16:creationId xmlns:a16="http://schemas.microsoft.com/office/drawing/2014/main" xmlns="" id="{00000000-0008-0000-0100-0000A1010000}"/>
            </a:ext>
          </a:extLst>
        </xdr:cNvPr>
        <xdr:cNvSpPr/>
      </xdr:nvSpPr>
      <xdr:spPr>
        <a:xfrm>
          <a:off x="403606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74947</xdr:rowOff>
    </xdr:from>
    <xdr:ext cx="405111" cy="259045"/>
    <xdr:sp macro="" textlink="">
      <xdr:nvSpPr>
        <xdr:cNvPr id="418" name="【港湾・漁港】&#10;有形固定資産減価償却率該当値テキスト">
          <a:extLst>
            <a:ext uri="{FF2B5EF4-FFF2-40B4-BE49-F238E27FC236}">
              <a16:creationId xmlns:a16="http://schemas.microsoft.com/office/drawing/2014/main" xmlns="" id="{00000000-0008-0000-0100-0000A2010000}"/>
            </a:ext>
          </a:extLst>
        </xdr:cNvPr>
        <xdr:cNvSpPr txBox="1"/>
      </xdr:nvSpPr>
      <xdr:spPr>
        <a:xfrm>
          <a:off x="412496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12064</xdr:rowOff>
    </xdr:from>
    <xdr:to>
      <xdr:col>20</xdr:col>
      <xdr:colOff>38100</xdr:colOff>
      <xdr:row>105</xdr:row>
      <xdr:rowOff>113664</xdr:rowOff>
    </xdr:to>
    <xdr:sp macro="" textlink="">
      <xdr:nvSpPr>
        <xdr:cNvPr id="419" name="楕円 418">
          <a:extLst>
            <a:ext uri="{FF2B5EF4-FFF2-40B4-BE49-F238E27FC236}">
              <a16:creationId xmlns:a16="http://schemas.microsoft.com/office/drawing/2014/main" xmlns="" id="{00000000-0008-0000-0100-0000A3010000}"/>
            </a:ext>
          </a:extLst>
        </xdr:cNvPr>
        <xdr:cNvSpPr/>
      </xdr:nvSpPr>
      <xdr:spPr>
        <a:xfrm>
          <a:off x="3312160" y="17614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62864</xdr:rowOff>
    </xdr:from>
    <xdr:to>
      <xdr:col>24</xdr:col>
      <xdr:colOff>63500</xdr:colOff>
      <xdr:row>105</xdr:row>
      <xdr:rowOff>102870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3355340" y="17665064"/>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149225</xdr:rowOff>
    </xdr:from>
    <xdr:to>
      <xdr:col>15</xdr:col>
      <xdr:colOff>101600</xdr:colOff>
      <xdr:row>105</xdr:row>
      <xdr:rowOff>79375</xdr:rowOff>
    </xdr:to>
    <xdr:sp macro="" textlink="">
      <xdr:nvSpPr>
        <xdr:cNvPr id="421" name="楕円 420">
          <a:extLst>
            <a:ext uri="{FF2B5EF4-FFF2-40B4-BE49-F238E27FC236}">
              <a16:creationId xmlns:a16="http://schemas.microsoft.com/office/drawing/2014/main" xmlns="" id="{00000000-0008-0000-0100-0000A5010000}"/>
            </a:ext>
          </a:extLst>
        </xdr:cNvPr>
        <xdr:cNvSpPr/>
      </xdr:nvSpPr>
      <xdr:spPr>
        <a:xfrm>
          <a:off x="2514600" y="1758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62864</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2565400" y="17630775"/>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120650</xdr:rowOff>
    </xdr:from>
    <xdr:to>
      <xdr:col>10</xdr:col>
      <xdr:colOff>165100</xdr:colOff>
      <xdr:row>105</xdr:row>
      <xdr:rowOff>50800</xdr:rowOff>
    </xdr:to>
    <xdr:sp macro="" textlink="">
      <xdr:nvSpPr>
        <xdr:cNvPr id="423" name="楕円 422">
          <a:extLst>
            <a:ext uri="{FF2B5EF4-FFF2-40B4-BE49-F238E27FC236}">
              <a16:creationId xmlns:a16="http://schemas.microsoft.com/office/drawing/2014/main" xmlns="" id="{00000000-0008-0000-0100-0000A7010000}"/>
            </a:ext>
          </a:extLst>
        </xdr:cNvPr>
        <xdr:cNvSpPr/>
      </xdr:nvSpPr>
      <xdr:spPr>
        <a:xfrm>
          <a:off x="1739900" y="1755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0</xdr:rowOff>
    </xdr:from>
    <xdr:to>
      <xdr:col>15</xdr:col>
      <xdr:colOff>50800</xdr:colOff>
      <xdr:row>105</xdr:row>
      <xdr:rowOff>28575</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790700" y="1760220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109220</xdr:rowOff>
    </xdr:from>
    <xdr:to>
      <xdr:col>6</xdr:col>
      <xdr:colOff>38100</xdr:colOff>
      <xdr:row>105</xdr:row>
      <xdr:rowOff>39370</xdr:rowOff>
    </xdr:to>
    <xdr:sp macro="" textlink="">
      <xdr:nvSpPr>
        <xdr:cNvPr id="425" name="楕円 424">
          <a:extLst>
            <a:ext uri="{FF2B5EF4-FFF2-40B4-BE49-F238E27FC236}">
              <a16:creationId xmlns:a16="http://schemas.microsoft.com/office/drawing/2014/main" xmlns="" id="{00000000-0008-0000-0100-0000A9010000}"/>
            </a:ext>
          </a:extLst>
        </xdr:cNvPr>
        <xdr:cNvSpPr/>
      </xdr:nvSpPr>
      <xdr:spPr>
        <a:xfrm>
          <a:off x="965200" y="17543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160020</xdr:rowOff>
    </xdr:from>
    <xdr:to>
      <xdr:col>10</xdr:col>
      <xdr:colOff>114300</xdr:colOff>
      <xdr:row>105</xdr:row>
      <xdr:rowOff>0</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008380" y="175945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xmlns="" id="{00000000-0008-0000-0100-0000AB010000}"/>
            </a:ext>
          </a:extLst>
        </xdr:cNvPr>
        <xdr:cNvSpPr txBox="1"/>
      </xdr:nvSpPr>
      <xdr:spPr>
        <a:xfrm>
          <a:off x="317056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428" name="n_2aveValue【港湾・漁港】&#10;有形固定資産減価償却率">
          <a:extLst>
            <a:ext uri="{FF2B5EF4-FFF2-40B4-BE49-F238E27FC236}">
              <a16:creationId xmlns:a16="http://schemas.microsoft.com/office/drawing/2014/main" xmlns="" id="{00000000-0008-0000-0100-0000AC010000}"/>
            </a:ext>
          </a:extLst>
        </xdr:cNvPr>
        <xdr:cNvSpPr txBox="1"/>
      </xdr:nvSpPr>
      <xdr:spPr>
        <a:xfrm>
          <a:off x="238570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29" name="n_3aveValue【港湾・漁港】&#10;有形固定資産減価償却率">
          <a:extLst>
            <a:ext uri="{FF2B5EF4-FFF2-40B4-BE49-F238E27FC236}">
              <a16:creationId xmlns:a16="http://schemas.microsoft.com/office/drawing/2014/main" xmlns="" id="{00000000-0008-0000-0100-0000AD010000}"/>
            </a:ext>
          </a:extLst>
        </xdr:cNvPr>
        <xdr:cNvSpPr txBox="1"/>
      </xdr:nvSpPr>
      <xdr:spPr>
        <a:xfrm>
          <a:off x="161100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0" name="n_4aveValue【港湾・漁港】&#10;有形固定資産減価償却率">
          <a:extLst>
            <a:ext uri="{FF2B5EF4-FFF2-40B4-BE49-F238E27FC236}">
              <a16:creationId xmlns:a16="http://schemas.microsoft.com/office/drawing/2014/main" xmlns="" id="{00000000-0008-0000-0100-0000AE010000}"/>
            </a:ext>
          </a:extLst>
        </xdr:cNvPr>
        <xdr:cNvSpPr txBox="1"/>
      </xdr:nvSpPr>
      <xdr:spPr>
        <a:xfrm>
          <a:off x="83630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130191</xdr:rowOff>
    </xdr:from>
    <xdr:ext cx="405111" cy="259045"/>
    <xdr:sp macro="" textlink="">
      <xdr:nvSpPr>
        <xdr:cNvPr id="431" name="n_1mainValue【港湾・漁港】&#10;有形固定資産減価償却率">
          <a:extLst>
            <a:ext uri="{FF2B5EF4-FFF2-40B4-BE49-F238E27FC236}">
              <a16:creationId xmlns:a16="http://schemas.microsoft.com/office/drawing/2014/main" xmlns="" id="{00000000-0008-0000-0100-0000AF010000}"/>
            </a:ext>
          </a:extLst>
        </xdr:cNvPr>
        <xdr:cNvSpPr txBox="1"/>
      </xdr:nvSpPr>
      <xdr:spPr>
        <a:xfrm>
          <a:off x="3170564" y="173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95902</xdr:rowOff>
    </xdr:from>
    <xdr:ext cx="405111" cy="259045"/>
    <xdr:sp macro="" textlink="">
      <xdr:nvSpPr>
        <xdr:cNvPr id="432" name="n_2mainValue【港湾・漁港】&#10;有形固定資産減価償却率">
          <a:extLst>
            <a:ext uri="{FF2B5EF4-FFF2-40B4-BE49-F238E27FC236}">
              <a16:creationId xmlns:a16="http://schemas.microsoft.com/office/drawing/2014/main" xmlns="" id="{00000000-0008-0000-0100-0000B0010000}"/>
            </a:ext>
          </a:extLst>
        </xdr:cNvPr>
        <xdr:cNvSpPr txBox="1"/>
      </xdr:nvSpPr>
      <xdr:spPr>
        <a:xfrm>
          <a:off x="238570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67327</xdr:rowOff>
    </xdr:from>
    <xdr:ext cx="405111" cy="259045"/>
    <xdr:sp macro="" textlink="">
      <xdr:nvSpPr>
        <xdr:cNvPr id="433" name="n_3mainValue【港湾・漁港】&#10;有形固定資産減価償却率">
          <a:extLst>
            <a:ext uri="{FF2B5EF4-FFF2-40B4-BE49-F238E27FC236}">
              <a16:creationId xmlns:a16="http://schemas.microsoft.com/office/drawing/2014/main" xmlns="" id="{00000000-0008-0000-0100-0000B1010000}"/>
            </a:ext>
          </a:extLst>
        </xdr:cNvPr>
        <xdr:cNvSpPr txBox="1"/>
      </xdr:nvSpPr>
      <xdr:spPr>
        <a:xfrm>
          <a:off x="161100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55897</xdr:rowOff>
    </xdr:from>
    <xdr:ext cx="405111" cy="259045"/>
    <xdr:sp macro="" textlink="">
      <xdr:nvSpPr>
        <xdr:cNvPr id="434" name="n_4mainValue【港湾・漁港】&#10;有形固定資産減価償却率">
          <a:extLst>
            <a:ext uri="{FF2B5EF4-FFF2-40B4-BE49-F238E27FC236}">
              <a16:creationId xmlns:a16="http://schemas.microsoft.com/office/drawing/2014/main" xmlns="" id="{00000000-0008-0000-0100-0000B2010000}"/>
            </a:ext>
          </a:extLst>
        </xdr:cNvPr>
        <xdr:cNvSpPr txBox="1"/>
      </xdr:nvSpPr>
      <xdr:spPr>
        <a:xfrm>
          <a:off x="836304" y="1732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xmlns="" id="{00000000-0008-0000-0100-0000B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xmlns="" id="{00000000-0008-0000-0100-0000BA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xmlns="" id="{00000000-0008-0000-0100-0000BD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xmlns="" id="{00000000-0008-0000-0100-0000BF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xmlns="" id="{00000000-0008-0000-0100-0000C1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a:extLst>
            <a:ext uri="{FF2B5EF4-FFF2-40B4-BE49-F238E27FC236}">
              <a16:creationId xmlns:a16="http://schemas.microsoft.com/office/drawing/2014/main" xmlns="" id="{00000000-0008-0000-0100-0000C2010000}"/>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xmlns="" id="{00000000-0008-0000-0100-0000C3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a:extLst>
            <a:ext uri="{FF2B5EF4-FFF2-40B4-BE49-F238E27FC236}">
              <a16:creationId xmlns:a16="http://schemas.microsoft.com/office/drawing/2014/main" xmlns="" id="{00000000-0008-0000-0100-0000C4010000}"/>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xmlns="" id="{00000000-0008-0000-0100-0000C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a16="http://schemas.microsoft.com/office/drawing/2014/main" xmlns="" id="{00000000-0008-0000-0100-0000C6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xmlns="" id="{00000000-0008-0000-0100-0000C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a:extLst>
            <a:ext uri="{FF2B5EF4-FFF2-40B4-BE49-F238E27FC236}">
              <a16:creationId xmlns:a16="http://schemas.microsoft.com/office/drawing/2014/main" xmlns="" id="{00000000-0008-0000-0100-0000C8010000}"/>
            </a:ext>
          </a:extLst>
        </xdr:cNvPr>
        <xdr:cNvCxnSpPr/>
      </xdr:nvCxnSpPr>
      <xdr:spPr>
        <a:xfrm flipV="1">
          <a:off x="9219565" y="16775680"/>
          <a:ext cx="0" cy="140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xmlns="" id="{00000000-0008-0000-0100-0000C9010000}"/>
            </a:ext>
          </a:extLst>
        </xdr:cNvPr>
        <xdr:cNvSpPr txBox="1"/>
      </xdr:nvSpPr>
      <xdr:spPr>
        <a:xfrm>
          <a:off x="9258300" y="18183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a:off x="9154160" y="18179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a:extLst>
            <a:ext uri="{FF2B5EF4-FFF2-40B4-BE49-F238E27FC236}">
              <a16:creationId xmlns:a16="http://schemas.microsoft.com/office/drawing/2014/main" xmlns="" id="{00000000-0008-0000-0100-0000CB010000}"/>
            </a:ext>
          </a:extLst>
        </xdr:cNvPr>
        <xdr:cNvSpPr txBox="1"/>
      </xdr:nvSpPr>
      <xdr:spPr>
        <a:xfrm>
          <a:off x="9258300" y="165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a:off x="9154160" y="16775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56926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xmlns="" id="{00000000-0008-0000-0100-0000CD010000}"/>
            </a:ext>
          </a:extLst>
        </xdr:cNvPr>
        <xdr:cNvSpPr txBox="1"/>
      </xdr:nvSpPr>
      <xdr:spPr>
        <a:xfrm>
          <a:off x="9258300" y="1765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a:extLst>
            <a:ext uri="{FF2B5EF4-FFF2-40B4-BE49-F238E27FC236}">
              <a16:creationId xmlns:a16="http://schemas.microsoft.com/office/drawing/2014/main" xmlns="" id="{00000000-0008-0000-0100-0000CE010000}"/>
            </a:ext>
          </a:extLst>
        </xdr:cNvPr>
        <xdr:cNvSpPr/>
      </xdr:nvSpPr>
      <xdr:spPr>
        <a:xfrm>
          <a:off x="9192260" y="17680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a:extLst>
            <a:ext uri="{FF2B5EF4-FFF2-40B4-BE49-F238E27FC236}">
              <a16:creationId xmlns:a16="http://schemas.microsoft.com/office/drawing/2014/main" xmlns="" id="{00000000-0008-0000-0100-0000CF010000}"/>
            </a:ext>
          </a:extLst>
        </xdr:cNvPr>
        <xdr:cNvSpPr/>
      </xdr:nvSpPr>
      <xdr:spPr>
        <a:xfrm>
          <a:off x="8445500" y="1767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a:extLst>
            <a:ext uri="{FF2B5EF4-FFF2-40B4-BE49-F238E27FC236}">
              <a16:creationId xmlns:a16="http://schemas.microsoft.com/office/drawing/2014/main" xmlns="" id="{00000000-0008-0000-0100-0000D0010000}"/>
            </a:ext>
          </a:extLst>
        </xdr:cNvPr>
        <xdr:cNvSpPr/>
      </xdr:nvSpPr>
      <xdr:spPr>
        <a:xfrm>
          <a:off x="767080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a:extLst>
            <a:ext uri="{FF2B5EF4-FFF2-40B4-BE49-F238E27FC236}">
              <a16:creationId xmlns:a16="http://schemas.microsoft.com/office/drawing/2014/main" xmlns="" id="{00000000-0008-0000-0100-0000D1010000}"/>
            </a:ext>
          </a:extLst>
        </xdr:cNvPr>
        <xdr:cNvSpPr/>
      </xdr:nvSpPr>
      <xdr:spPr>
        <a:xfrm>
          <a:off x="687324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a:extLst>
            <a:ext uri="{FF2B5EF4-FFF2-40B4-BE49-F238E27FC236}">
              <a16:creationId xmlns:a16="http://schemas.microsoft.com/office/drawing/2014/main" xmlns="" id="{00000000-0008-0000-0100-0000D2010000}"/>
            </a:ext>
          </a:extLst>
        </xdr:cNvPr>
        <xdr:cNvSpPr/>
      </xdr:nvSpPr>
      <xdr:spPr>
        <a:xfrm>
          <a:off x="60985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132330</xdr:rowOff>
    </xdr:from>
    <xdr:to>
      <xdr:col>55</xdr:col>
      <xdr:colOff>50800</xdr:colOff>
      <xdr:row>100</xdr:row>
      <xdr:rowOff>62480</xdr:rowOff>
    </xdr:to>
    <xdr:sp macro="" textlink="">
      <xdr:nvSpPr>
        <xdr:cNvPr id="472" name="楕円 471">
          <a:extLst>
            <a:ext uri="{FF2B5EF4-FFF2-40B4-BE49-F238E27FC236}">
              <a16:creationId xmlns:a16="http://schemas.microsoft.com/office/drawing/2014/main" xmlns="" id="{00000000-0008-0000-0100-0000D8010000}"/>
            </a:ext>
          </a:extLst>
        </xdr:cNvPr>
        <xdr:cNvSpPr/>
      </xdr:nvSpPr>
      <xdr:spPr>
        <a:xfrm>
          <a:off x="9192260" y="1672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85357</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xmlns="" id="{00000000-0008-0000-0100-0000D9010000}"/>
            </a:ext>
          </a:extLst>
        </xdr:cNvPr>
        <xdr:cNvSpPr txBox="1"/>
      </xdr:nvSpPr>
      <xdr:spPr>
        <a:xfrm>
          <a:off x="9258300" y="166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158583</xdr:rowOff>
    </xdr:from>
    <xdr:to>
      <xdr:col>50</xdr:col>
      <xdr:colOff>165100</xdr:colOff>
      <xdr:row>100</xdr:row>
      <xdr:rowOff>88733</xdr:rowOff>
    </xdr:to>
    <xdr:sp macro="" textlink="">
      <xdr:nvSpPr>
        <xdr:cNvPr id="474" name="楕円 473">
          <a:extLst>
            <a:ext uri="{FF2B5EF4-FFF2-40B4-BE49-F238E27FC236}">
              <a16:creationId xmlns:a16="http://schemas.microsoft.com/office/drawing/2014/main" xmlns="" id="{00000000-0008-0000-0100-0000DA010000}"/>
            </a:ext>
          </a:extLst>
        </xdr:cNvPr>
        <xdr:cNvSpPr/>
      </xdr:nvSpPr>
      <xdr:spPr>
        <a:xfrm>
          <a:off x="8445500" y="16754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11680</xdr:rowOff>
    </xdr:from>
    <xdr:to>
      <xdr:col>55</xdr:col>
      <xdr:colOff>0</xdr:colOff>
      <xdr:row>100</xdr:row>
      <xdr:rowOff>37933</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flipV="1">
          <a:off x="8496300" y="16775680"/>
          <a:ext cx="723900" cy="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15456</xdr:rowOff>
    </xdr:from>
    <xdr:to>
      <xdr:col>46</xdr:col>
      <xdr:colOff>38100</xdr:colOff>
      <xdr:row>100</xdr:row>
      <xdr:rowOff>117056</xdr:rowOff>
    </xdr:to>
    <xdr:sp macro="" textlink="">
      <xdr:nvSpPr>
        <xdr:cNvPr id="476" name="楕円 475">
          <a:extLst>
            <a:ext uri="{FF2B5EF4-FFF2-40B4-BE49-F238E27FC236}">
              <a16:creationId xmlns:a16="http://schemas.microsoft.com/office/drawing/2014/main" xmlns="" id="{00000000-0008-0000-0100-0000DC010000}"/>
            </a:ext>
          </a:extLst>
        </xdr:cNvPr>
        <xdr:cNvSpPr/>
      </xdr:nvSpPr>
      <xdr:spPr>
        <a:xfrm>
          <a:off x="7670800" y="16779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37933</xdr:rowOff>
    </xdr:from>
    <xdr:to>
      <xdr:col>50</xdr:col>
      <xdr:colOff>114300</xdr:colOff>
      <xdr:row>100</xdr:row>
      <xdr:rowOff>66256</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flipV="1">
          <a:off x="7713980" y="16801933"/>
          <a:ext cx="78232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42380</xdr:rowOff>
    </xdr:from>
    <xdr:to>
      <xdr:col>41</xdr:col>
      <xdr:colOff>101600</xdr:colOff>
      <xdr:row>100</xdr:row>
      <xdr:rowOff>143980</xdr:rowOff>
    </xdr:to>
    <xdr:sp macro="" textlink="">
      <xdr:nvSpPr>
        <xdr:cNvPr id="478" name="楕円 477">
          <a:extLst>
            <a:ext uri="{FF2B5EF4-FFF2-40B4-BE49-F238E27FC236}">
              <a16:creationId xmlns:a16="http://schemas.microsoft.com/office/drawing/2014/main" xmlns="" id="{00000000-0008-0000-0100-0000DE010000}"/>
            </a:ext>
          </a:extLst>
        </xdr:cNvPr>
        <xdr:cNvSpPr/>
      </xdr:nvSpPr>
      <xdr:spPr>
        <a:xfrm>
          <a:off x="687324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66256</xdr:rowOff>
    </xdr:from>
    <xdr:to>
      <xdr:col>45</xdr:col>
      <xdr:colOff>177800</xdr:colOff>
      <xdr:row>100</xdr:row>
      <xdr:rowOff>93180</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flipV="1">
          <a:off x="6924040" y="16830256"/>
          <a:ext cx="78994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73425</xdr:rowOff>
    </xdr:from>
    <xdr:to>
      <xdr:col>36</xdr:col>
      <xdr:colOff>165100</xdr:colOff>
      <xdr:row>101</xdr:row>
      <xdr:rowOff>3575</xdr:rowOff>
    </xdr:to>
    <xdr:sp macro="" textlink="">
      <xdr:nvSpPr>
        <xdr:cNvPr id="480" name="楕円 479">
          <a:extLst>
            <a:ext uri="{FF2B5EF4-FFF2-40B4-BE49-F238E27FC236}">
              <a16:creationId xmlns:a16="http://schemas.microsoft.com/office/drawing/2014/main" xmlns="" id="{00000000-0008-0000-0100-0000E0010000}"/>
            </a:ext>
          </a:extLst>
        </xdr:cNvPr>
        <xdr:cNvSpPr/>
      </xdr:nvSpPr>
      <xdr:spPr>
        <a:xfrm>
          <a:off x="6098540" y="16837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93180</xdr:rowOff>
    </xdr:from>
    <xdr:to>
      <xdr:col>41</xdr:col>
      <xdr:colOff>50800</xdr:colOff>
      <xdr:row>100</xdr:row>
      <xdr:rowOff>124225</xdr:rowOff>
    </xdr:to>
    <xdr:cxnSp macro="">
      <xdr:nvCxnSpPr>
        <xdr:cNvPr id="481" name="直線コネクタ 480">
          <a:extLst>
            <a:ext uri="{FF2B5EF4-FFF2-40B4-BE49-F238E27FC236}">
              <a16:creationId xmlns:a16="http://schemas.microsoft.com/office/drawing/2014/main" xmlns="" id="{00000000-0008-0000-0100-0000E1010000}"/>
            </a:ext>
          </a:extLst>
        </xdr:cNvPr>
        <xdr:cNvCxnSpPr/>
      </xdr:nvCxnSpPr>
      <xdr:spPr>
        <a:xfrm flipV="1">
          <a:off x="6149340" y="16857180"/>
          <a:ext cx="77470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162402</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xmlns="" id="{00000000-0008-0000-0100-0000E2010000}"/>
            </a:ext>
          </a:extLst>
        </xdr:cNvPr>
        <xdr:cNvSpPr txBox="1"/>
      </xdr:nvSpPr>
      <xdr:spPr>
        <a:xfrm>
          <a:off x="8214575" y="1776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41276</xdr:rowOff>
    </xdr:from>
    <xdr:ext cx="534377" cy="259045"/>
    <xdr:sp macro="" textlink="">
      <xdr:nvSpPr>
        <xdr:cNvPr id="483" name="n_2aveValue【港湾・漁港】&#10;一人当たり有形固定資産（償却資産）額">
          <a:extLst>
            <a:ext uri="{FF2B5EF4-FFF2-40B4-BE49-F238E27FC236}">
              <a16:creationId xmlns:a16="http://schemas.microsoft.com/office/drawing/2014/main" xmlns="" id="{00000000-0008-0000-0100-0000E3010000}"/>
            </a:ext>
          </a:extLst>
        </xdr:cNvPr>
        <xdr:cNvSpPr txBox="1"/>
      </xdr:nvSpPr>
      <xdr:spPr>
        <a:xfrm>
          <a:off x="7477271" y="178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192</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xmlns="" id="{00000000-0008-0000-0100-0000E4010000}"/>
            </a:ext>
          </a:extLst>
        </xdr:cNvPr>
        <xdr:cNvSpPr txBox="1"/>
      </xdr:nvSpPr>
      <xdr:spPr>
        <a:xfrm>
          <a:off x="6670255" y="177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113588</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xmlns="" id="{00000000-0008-0000-0100-0000E5010000}"/>
            </a:ext>
          </a:extLst>
        </xdr:cNvPr>
        <xdr:cNvSpPr txBox="1"/>
      </xdr:nvSpPr>
      <xdr:spPr>
        <a:xfrm>
          <a:off x="5872695" y="17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105260</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xmlns="" id="{00000000-0008-0000-0100-0000E6010000}"/>
            </a:ext>
          </a:extLst>
        </xdr:cNvPr>
        <xdr:cNvSpPr txBox="1"/>
      </xdr:nvSpPr>
      <xdr:spPr>
        <a:xfrm>
          <a:off x="8214575" y="165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133583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xmlns="" id="{00000000-0008-0000-0100-0000E7010000}"/>
            </a:ext>
          </a:extLst>
        </xdr:cNvPr>
        <xdr:cNvSpPr txBox="1"/>
      </xdr:nvSpPr>
      <xdr:spPr>
        <a:xfrm>
          <a:off x="7444955" y="165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160507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xmlns="" id="{00000000-0008-0000-0100-0000E8010000}"/>
            </a:ext>
          </a:extLst>
        </xdr:cNvPr>
        <xdr:cNvSpPr txBox="1"/>
      </xdr:nvSpPr>
      <xdr:spPr>
        <a:xfrm>
          <a:off x="6670255" y="165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20102</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xmlns="" id="{00000000-0008-0000-0100-0000E9010000}"/>
            </a:ext>
          </a:extLst>
        </xdr:cNvPr>
        <xdr:cNvSpPr txBox="1"/>
      </xdr:nvSpPr>
      <xdr:spPr>
        <a:xfrm>
          <a:off x="5872695" y="166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xmlns="" id="{00000000-0008-0000-0100-0000F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xmlns="" id="{00000000-0008-0000-0100-000001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flipV="1">
          <a:off x="14375764" y="5511165"/>
          <a:ext cx="0" cy="15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xmlns="" id="{00000000-0008-0000-0100-00000302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xmlns="" id="{00000000-0008-0000-0100-000005020000}"/>
            </a:ext>
          </a:extLst>
        </xdr:cNvPr>
        <xdr:cNvSpPr txBox="1"/>
      </xdr:nvSpPr>
      <xdr:spPr>
        <a:xfrm>
          <a:off x="14414500" y="529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4287500" y="5511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xmlns="" id="{00000000-0008-0000-0100-000007020000}"/>
            </a:ext>
          </a:extLst>
        </xdr:cNvPr>
        <xdr:cNvSpPr txBox="1"/>
      </xdr:nvSpPr>
      <xdr:spPr>
        <a:xfrm>
          <a:off x="14414500" y="601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a:extLst>
            <a:ext uri="{FF2B5EF4-FFF2-40B4-BE49-F238E27FC236}">
              <a16:creationId xmlns:a16="http://schemas.microsoft.com/office/drawing/2014/main" xmlns="" id="{00000000-0008-0000-0100-000008020000}"/>
            </a:ext>
          </a:extLst>
        </xdr:cNvPr>
        <xdr:cNvSpPr/>
      </xdr:nvSpPr>
      <xdr:spPr>
        <a:xfrm>
          <a:off x="14325600" y="61575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a:extLst>
            <a:ext uri="{FF2B5EF4-FFF2-40B4-BE49-F238E27FC236}">
              <a16:creationId xmlns:a16="http://schemas.microsoft.com/office/drawing/2014/main" xmlns="" id="{00000000-0008-0000-0100-000009020000}"/>
            </a:ext>
          </a:extLst>
        </xdr:cNvPr>
        <xdr:cNvSpPr/>
      </xdr:nvSpPr>
      <xdr:spPr>
        <a:xfrm>
          <a:off x="1357884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a:extLst>
            <a:ext uri="{FF2B5EF4-FFF2-40B4-BE49-F238E27FC236}">
              <a16:creationId xmlns:a16="http://schemas.microsoft.com/office/drawing/2014/main" xmlns="" id="{00000000-0008-0000-0100-00000A020000}"/>
            </a:ext>
          </a:extLst>
        </xdr:cNvPr>
        <xdr:cNvSpPr/>
      </xdr:nvSpPr>
      <xdr:spPr>
        <a:xfrm>
          <a:off x="12804140" y="618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a:extLst>
            <a:ext uri="{FF2B5EF4-FFF2-40B4-BE49-F238E27FC236}">
              <a16:creationId xmlns:a16="http://schemas.microsoft.com/office/drawing/2014/main" xmlns="" id="{00000000-0008-0000-0100-00000B020000}"/>
            </a:ext>
          </a:extLst>
        </xdr:cNvPr>
        <xdr:cNvSpPr/>
      </xdr:nvSpPr>
      <xdr:spPr>
        <a:xfrm>
          <a:off x="12029440" y="618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a:extLst>
            <a:ext uri="{FF2B5EF4-FFF2-40B4-BE49-F238E27FC236}">
              <a16:creationId xmlns:a16="http://schemas.microsoft.com/office/drawing/2014/main" xmlns="" id="{00000000-0008-0000-0100-00000C020000}"/>
            </a:ext>
          </a:extLst>
        </xdr:cNvPr>
        <xdr:cNvSpPr/>
      </xdr:nvSpPr>
      <xdr:spPr>
        <a:xfrm>
          <a:off x="1123188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30" name="楕円 529">
          <a:extLst>
            <a:ext uri="{FF2B5EF4-FFF2-40B4-BE49-F238E27FC236}">
              <a16:creationId xmlns:a16="http://schemas.microsoft.com/office/drawing/2014/main" xmlns="" id="{00000000-0008-0000-0100-000012020000}"/>
            </a:ext>
          </a:extLst>
        </xdr:cNvPr>
        <xdr:cNvSpPr/>
      </xdr:nvSpPr>
      <xdr:spPr>
        <a:xfrm>
          <a:off x="14325600" y="62337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9542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xmlns="" id="{00000000-0008-0000-0100-000013020000}"/>
            </a:ext>
          </a:extLst>
        </xdr:cNvPr>
        <xdr:cNvSpPr txBox="1"/>
      </xdr:nvSpPr>
      <xdr:spPr>
        <a:xfrm>
          <a:off x="14414500"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532" name="楕円 531">
          <a:extLst>
            <a:ext uri="{FF2B5EF4-FFF2-40B4-BE49-F238E27FC236}">
              <a16:creationId xmlns:a16="http://schemas.microsoft.com/office/drawing/2014/main" xmlns="" id="{00000000-0008-0000-0100-000014020000}"/>
            </a:ext>
          </a:extLst>
        </xdr:cNvPr>
        <xdr:cNvSpPr/>
      </xdr:nvSpPr>
      <xdr:spPr>
        <a:xfrm>
          <a:off x="13578840" y="617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81915</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3629640" y="6223635"/>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84455</xdr:rowOff>
    </xdr:from>
    <xdr:to>
      <xdr:col>76</xdr:col>
      <xdr:colOff>165100</xdr:colOff>
      <xdr:row>37</xdr:row>
      <xdr:rowOff>14605</xdr:rowOff>
    </xdr:to>
    <xdr:sp macro="" textlink="">
      <xdr:nvSpPr>
        <xdr:cNvPr id="534" name="楕円 533">
          <a:extLst>
            <a:ext uri="{FF2B5EF4-FFF2-40B4-BE49-F238E27FC236}">
              <a16:creationId xmlns:a16="http://schemas.microsoft.com/office/drawing/2014/main" xmlns="" id="{00000000-0008-0000-0100-000016020000}"/>
            </a:ext>
          </a:extLst>
        </xdr:cNvPr>
        <xdr:cNvSpPr/>
      </xdr:nvSpPr>
      <xdr:spPr>
        <a:xfrm>
          <a:off x="12804140" y="611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37</xdr:row>
      <xdr:rowOff>20955</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2854940" y="617029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536" name="楕円 535">
          <a:extLst>
            <a:ext uri="{FF2B5EF4-FFF2-40B4-BE49-F238E27FC236}">
              <a16:creationId xmlns:a16="http://schemas.microsoft.com/office/drawing/2014/main" xmlns="" id="{00000000-0008-0000-0100-000018020000}"/>
            </a:ext>
          </a:extLst>
        </xdr:cNvPr>
        <xdr:cNvSpPr/>
      </xdr:nvSpPr>
      <xdr:spPr>
        <a:xfrm>
          <a:off x="12029440" y="612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135255</xdr:rowOff>
    </xdr:from>
    <xdr:to>
      <xdr:col>76</xdr:col>
      <xdr:colOff>114300</xdr:colOff>
      <xdr:row>36</xdr:row>
      <xdr:rowOff>137160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flipV="1">
          <a:off x="12072620" y="617029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113030</xdr:rowOff>
    </xdr:from>
    <xdr:to>
      <xdr:col>67</xdr:col>
      <xdr:colOff>101600</xdr:colOff>
      <xdr:row>36</xdr:row>
      <xdr:rowOff>43180</xdr:rowOff>
    </xdr:to>
    <xdr:sp macro="" textlink="">
      <xdr:nvSpPr>
        <xdr:cNvPr id="538" name="楕円 537">
          <a:extLst>
            <a:ext uri="{FF2B5EF4-FFF2-40B4-BE49-F238E27FC236}">
              <a16:creationId xmlns:a16="http://schemas.microsoft.com/office/drawing/2014/main" xmlns="" id="{00000000-0008-0000-0100-00001A020000}"/>
            </a:ext>
          </a:extLst>
        </xdr:cNvPr>
        <xdr:cNvSpPr/>
      </xdr:nvSpPr>
      <xdr:spPr>
        <a:xfrm>
          <a:off x="11231880" y="5980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163830</xdr:rowOff>
    </xdr:from>
    <xdr:to>
      <xdr:col>71</xdr:col>
      <xdr:colOff>177800</xdr:colOff>
      <xdr:row>36</xdr:row>
      <xdr:rowOff>137160</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1282680" y="6031230"/>
          <a:ext cx="78994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xmlns="" id="{00000000-0008-0000-0100-00001C020000}"/>
            </a:ext>
          </a:extLst>
        </xdr:cNvPr>
        <xdr:cNvSpPr txBox="1"/>
      </xdr:nvSpPr>
      <xdr:spPr>
        <a:xfrm>
          <a:off x="134372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xmlns="" id="{00000000-0008-0000-0100-00001D020000}"/>
            </a:ext>
          </a:extLst>
        </xdr:cNvPr>
        <xdr:cNvSpPr txBox="1"/>
      </xdr:nvSpPr>
      <xdr:spPr>
        <a:xfrm>
          <a:off x="126752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xmlns="" id="{00000000-0008-0000-0100-00001E020000}"/>
            </a:ext>
          </a:extLst>
        </xdr:cNvPr>
        <xdr:cNvSpPr txBox="1"/>
      </xdr:nvSpPr>
      <xdr:spPr>
        <a:xfrm>
          <a:off x="1190054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xmlns="" id="{00000000-0008-0000-0100-00001F020000}"/>
            </a:ext>
          </a:extLst>
        </xdr:cNvPr>
        <xdr:cNvSpPr txBox="1"/>
      </xdr:nvSpPr>
      <xdr:spPr>
        <a:xfrm>
          <a:off x="1110298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62882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xmlns="" id="{00000000-0008-0000-0100-000020020000}"/>
            </a:ext>
          </a:extLst>
        </xdr:cNvPr>
        <xdr:cNvSpPr txBox="1"/>
      </xdr:nvSpPr>
      <xdr:spPr>
        <a:xfrm>
          <a:off x="134372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31132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xmlns="" id="{00000000-0008-0000-0100-000021020000}"/>
            </a:ext>
          </a:extLst>
        </xdr:cNvPr>
        <xdr:cNvSpPr txBox="1"/>
      </xdr:nvSpPr>
      <xdr:spPr>
        <a:xfrm>
          <a:off x="126752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xmlns="" id="{00000000-0008-0000-0100-000022020000}"/>
            </a:ext>
          </a:extLst>
        </xdr:cNvPr>
        <xdr:cNvSpPr txBox="1"/>
      </xdr:nvSpPr>
      <xdr:spPr>
        <a:xfrm>
          <a:off x="119005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59707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xmlns="" id="{00000000-0008-0000-0100-000023020000}"/>
            </a:ext>
          </a:extLst>
        </xdr:cNvPr>
        <xdr:cNvSpPr txBox="1"/>
      </xdr:nvSpPr>
      <xdr:spPr>
        <a:xfrm>
          <a:off x="1110298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xmlns="" id="{00000000-0008-0000-0100-000025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xmlns="" id="{00000000-0008-0000-0100-000026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xmlns="" id="{00000000-0008-0000-0100-000027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xmlns="" id="{00000000-0008-0000-0100-000028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xmlns="" id="{00000000-0008-0000-0100-000029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xmlns="" id="{00000000-0008-0000-0100-00002A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xmlns="" id="{00000000-0008-0000-0100-00002B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xmlns="" id="{00000000-0008-0000-0100-000033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xmlns="" id="{00000000-0008-0000-0100-000035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xmlns="" id="{00000000-0008-0000-0100-000036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xmlns="" id="{00000000-0008-0000-0100-000037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xmlns="" id="{00000000-0008-0000-0100-000038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a:extLst>
            <a:ext uri="{FF2B5EF4-FFF2-40B4-BE49-F238E27FC236}">
              <a16:creationId xmlns:a16="http://schemas.microsoft.com/office/drawing/2014/main" xmlns="" id="{00000000-0008-0000-0100-000039020000}"/>
            </a:ext>
          </a:extLst>
        </xdr:cNvPr>
        <xdr:cNvCxnSpPr/>
      </xdr:nvCxnSpPr>
      <xdr:spPr>
        <a:xfrm flipV="1">
          <a:off x="19509104" y="5842254"/>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xmlns="" id="{00000000-0008-0000-0100-00003A020000}"/>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a16="http://schemas.microsoft.com/office/drawing/2014/main" xmlns="" id="{00000000-0008-0000-0100-00003B020000}"/>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xmlns="" id="{00000000-0008-0000-0100-00003C020000}"/>
            </a:ext>
          </a:extLst>
        </xdr:cNvPr>
        <xdr:cNvSpPr txBox="1"/>
      </xdr:nvSpPr>
      <xdr:spPr>
        <a:xfrm>
          <a:off x="19547840" y="56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a:extLst>
            <a:ext uri="{FF2B5EF4-FFF2-40B4-BE49-F238E27FC236}">
              <a16:creationId xmlns:a16="http://schemas.microsoft.com/office/drawing/2014/main" xmlns="" id="{00000000-0008-0000-0100-00003D020000}"/>
            </a:ext>
          </a:extLst>
        </xdr:cNvPr>
        <xdr:cNvCxnSpPr/>
      </xdr:nvCxnSpPr>
      <xdr:spPr>
        <a:xfrm>
          <a:off x="19443700" y="5842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xmlns="" id="{00000000-0008-0000-0100-00003E020000}"/>
            </a:ext>
          </a:extLst>
        </xdr:cNvPr>
        <xdr:cNvSpPr txBox="1"/>
      </xdr:nvSpPr>
      <xdr:spPr>
        <a:xfrm>
          <a:off x="1954784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a:extLst>
            <a:ext uri="{FF2B5EF4-FFF2-40B4-BE49-F238E27FC236}">
              <a16:creationId xmlns:a16="http://schemas.microsoft.com/office/drawing/2014/main" xmlns="" id="{00000000-0008-0000-0100-00003F020000}"/>
            </a:ext>
          </a:extLst>
        </xdr:cNvPr>
        <xdr:cNvSpPr/>
      </xdr:nvSpPr>
      <xdr:spPr>
        <a:xfrm>
          <a:off x="194589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a:extLst>
            <a:ext uri="{FF2B5EF4-FFF2-40B4-BE49-F238E27FC236}">
              <a16:creationId xmlns:a16="http://schemas.microsoft.com/office/drawing/2014/main" xmlns="" id="{00000000-0008-0000-0100-000040020000}"/>
            </a:ext>
          </a:extLst>
        </xdr:cNvPr>
        <xdr:cNvSpPr/>
      </xdr:nvSpPr>
      <xdr:spPr>
        <a:xfrm>
          <a:off x="18735040" y="66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a:extLst>
            <a:ext uri="{FF2B5EF4-FFF2-40B4-BE49-F238E27FC236}">
              <a16:creationId xmlns:a16="http://schemas.microsoft.com/office/drawing/2014/main" xmlns="" id="{00000000-0008-0000-0100-000041020000}"/>
            </a:ext>
          </a:extLst>
        </xdr:cNvPr>
        <xdr:cNvSpPr/>
      </xdr:nvSpPr>
      <xdr:spPr>
        <a:xfrm>
          <a:off x="179374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a16="http://schemas.microsoft.com/office/drawing/2014/main" xmlns="" id="{00000000-0008-0000-0100-000042020000}"/>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a:extLst>
            <a:ext uri="{FF2B5EF4-FFF2-40B4-BE49-F238E27FC236}">
              <a16:creationId xmlns:a16="http://schemas.microsoft.com/office/drawing/2014/main" xmlns="" id="{00000000-0008-0000-0100-000043020000}"/>
            </a:ext>
          </a:extLst>
        </xdr:cNvPr>
        <xdr:cNvSpPr/>
      </xdr:nvSpPr>
      <xdr:spPr>
        <a:xfrm>
          <a:off x="16388080" y="663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585" name="楕円 584">
          <a:extLst>
            <a:ext uri="{FF2B5EF4-FFF2-40B4-BE49-F238E27FC236}">
              <a16:creationId xmlns:a16="http://schemas.microsoft.com/office/drawing/2014/main" xmlns="" id="{00000000-0008-0000-0100-000049020000}"/>
            </a:ext>
          </a:extLst>
        </xdr:cNvPr>
        <xdr:cNvSpPr/>
      </xdr:nvSpPr>
      <xdr:spPr>
        <a:xfrm>
          <a:off x="19458940" y="6317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xmlns="" id="{00000000-0008-0000-0100-00004A020000}"/>
            </a:ext>
          </a:extLst>
        </xdr:cNvPr>
        <xdr:cNvSpPr txBox="1"/>
      </xdr:nvSpPr>
      <xdr:spPr>
        <a:xfrm>
          <a:off x="1954784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587" name="楕円 586">
          <a:extLst>
            <a:ext uri="{FF2B5EF4-FFF2-40B4-BE49-F238E27FC236}">
              <a16:creationId xmlns:a16="http://schemas.microsoft.com/office/drawing/2014/main" xmlns="" id="{00000000-0008-0000-0100-00004B020000}"/>
            </a:ext>
          </a:extLst>
        </xdr:cNvPr>
        <xdr:cNvSpPr/>
      </xdr:nvSpPr>
      <xdr:spPr>
        <a:xfrm>
          <a:off x="1873504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7620</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flipV="1">
          <a:off x="18778220" y="6368034"/>
          <a:ext cx="7315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137414</xdr:rowOff>
    </xdr:from>
    <xdr:to>
      <xdr:col>107</xdr:col>
      <xdr:colOff>101600</xdr:colOff>
      <xdr:row>38</xdr:row>
      <xdr:rowOff>67564</xdr:rowOff>
    </xdr:to>
    <xdr:sp macro="" textlink="">
      <xdr:nvSpPr>
        <xdr:cNvPr id="589" name="楕円 588">
          <a:extLst>
            <a:ext uri="{FF2B5EF4-FFF2-40B4-BE49-F238E27FC236}">
              <a16:creationId xmlns:a16="http://schemas.microsoft.com/office/drawing/2014/main" xmlns="" id="{00000000-0008-0000-0100-00004D020000}"/>
            </a:ext>
          </a:extLst>
        </xdr:cNvPr>
        <xdr:cNvSpPr/>
      </xdr:nvSpPr>
      <xdr:spPr>
        <a:xfrm>
          <a:off x="17937480" y="6340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16764</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flipV="1">
          <a:off x="17988280" y="6377940"/>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141986</xdr:rowOff>
    </xdr:from>
    <xdr:to>
      <xdr:col>102</xdr:col>
      <xdr:colOff>165100</xdr:colOff>
      <xdr:row>38</xdr:row>
      <xdr:rowOff>72136</xdr:rowOff>
    </xdr:to>
    <xdr:sp macro="" textlink="">
      <xdr:nvSpPr>
        <xdr:cNvPr id="591" name="楕円 590">
          <a:extLst>
            <a:ext uri="{FF2B5EF4-FFF2-40B4-BE49-F238E27FC236}">
              <a16:creationId xmlns:a16="http://schemas.microsoft.com/office/drawing/2014/main" xmlns="" id="{00000000-0008-0000-0100-00004F020000}"/>
            </a:ext>
          </a:extLst>
        </xdr:cNvPr>
        <xdr:cNvSpPr/>
      </xdr:nvSpPr>
      <xdr:spPr>
        <a:xfrm>
          <a:off x="17162780" y="634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xdr:rowOff>
    </xdr:from>
    <xdr:to>
      <xdr:col>107</xdr:col>
      <xdr:colOff>50800</xdr:colOff>
      <xdr:row>38</xdr:row>
      <xdr:rowOff>21336</xdr:rowOff>
    </xdr:to>
    <xdr:cxnSp macro="">
      <xdr:nvCxnSpPr>
        <xdr:cNvPr id="592" name="直線コネクタ 591">
          <a:extLst>
            <a:ext uri="{FF2B5EF4-FFF2-40B4-BE49-F238E27FC236}">
              <a16:creationId xmlns:a16="http://schemas.microsoft.com/office/drawing/2014/main" xmlns="" id="{00000000-0008-0000-0100-000050020000}"/>
            </a:ext>
          </a:extLst>
        </xdr:cNvPr>
        <xdr:cNvCxnSpPr/>
      </xdr:nvCxnSpPr>
      <xdr:spPr>
        <a:xfrm flipV="1">
          <a:off x="17213580" y="638708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162560</xdr:rowOff>
    </xdr:from>
    <xdr:to>
      <xdr:col>98</xdr:col>
      <xdr:colOff>38100</xdr:colOff>
      <xdr:row>36</xdr:row>
      <xdr:rowOff>92710</xdr:rowOff>
    </xdr:to>
    <xdr:sp macro="" textlink="">
      <xdr:nvSpPr>
        <xdr:cNvPr id="593" name="楕円 592">
          <a:extLst>
            <a:ext uri="{FF2B5EF4-FFF2-40B4-BE49-F238E27FC236}">
              <a16:creationId xmlns:a16="http://schemas.microsoft.com/office/drawing/2014/main" xmlns="" id="{00000000-0008-0000-0100-000051020000}"/>
            </a:ext>
          </a:extLst>
        </xdr:cNvPr>
        <xdr:cNvSpPr/>
      </xdr:nvSpPr>
      <xdr:spPr>
        <a:xfrm>
          <a:off x="16388080" y="6029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41910</xdr:rowOff>
    </xdr:from>
    <xdr:to>
      <xdr:col>102</xdr:col>
      <xdr:colOff>114300</xdr:colOff>
      <xdr:row>38</xdr:row>
      <xdr:rowOff>21336</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a:off x="16431260" y="6076950"/>
          <a:ext cx="78232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xmlns="" id="{00000000-0008-0000-0100-000053020000}"/>
            </a:ext>
          </a:extLst>
        </xdr:cNvPr>
        <xdr:cNvSpPr txBox="1"/>
      </xdr:nvSpPr>
      <xdr:spPr>
        <a:xfrm>
          <a:off x="18561127"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xmlns="" id="{00000000-0008-0000-0100-000054020000}"/>
            </a:ext>
          </a:extLst>
        </xdr:cNvPr>
        <xdr:cNvSpPr txBox="1"/>
      </xdr:nvSpPr>
      <xdr:spPr>
        <a:xfrm>
          <a:off x="177762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xmlns="" id="{00000000-0008-0000-0100-000055020000}"/>
            </a:ext>
          </a:extLst>
        </xdr:cNvPr>
        <xdr:cNvSpPr txBox="1"/>
      </xdr:nvSpPr>
      <xdr:spPr>
        <a:xfrm>
          <a:off x="170015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xmlns="" id="{00000000-0008-0000-0100-000056020000}"/>
            </a:ext>
          </a:extLst>
        </xdr:cNvPr>
        <xdr:cNvSpPr txBox="1"/>
      </xdr:nvSpPr>
      <xdr:spPr>
        <a:xfrm>
          <a:off x="1622686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xmlns="" id="{00000000-0008-0000-0100-000057020000}"/>
            </a:ext>
          </a:extLst>
        </xdr:cNvPr>
        <xdr:cNvSpPr txBox="1"/>
      </xdr:nvSpPr>
      <xdr:spPr>
        <a:xfrm>
          <a:off x="185611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84091</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xmlns="" id="{00000000-0008-0000-0100-000058020000}"/>
            </a:ext>
          </a:extLst>
        </xdr:cNvPr>
        <xdr:cNvSpPr txBox="1"/>
      </xdr:nvSpPr>
      <xdr:spPr>
        <a:xfrm>
          <a:off x="1777626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88663</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xmlns="" id="{00000000-0008-0000-0100-000059020000}"/>
            </a:ext>
          </a:extLst>
        </xdr:cNvPr>
        <xdr:cNvSpPr txBox="1"/>
      </xdr:nvSpPr>
      <xdr:spPr>
        <a:xfrm>
          <a:off x="1700156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109237</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xmlns="" id="{00000000-0008-0000-0100-00005A020000}"/>
            </a:ext>
          </a:extLst>
        </xdr:cNvPr>
        <xdr:cNvSpPr txBox="1"/>
      </xdr:nvSpPr>
      <xdr:spPr>
        <a:xfrm>
          <a:off x="1622686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xmlns="" id="{00000000-0008-0000-0100-00006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xmlns="" id="{00000000-0008-0000-0100-00006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xmlns="" id="{00000000-0008-0000-0100-00006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xmlns="" id="{00000000-0008-0000-0100-00006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xmlns="" id="{00000000-0008-0000-0100-00006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xmlns="" id="{00000000-0008-0000-0100-00006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xmlns="" id="{00000000-0008-0000-0100-00006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xmlns="" id="{00000000-0008-0000-0100-00006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xmlns="" id="{00000000-0008-0000-0100-00006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xmlns="" id="{00000000-0008-0000-0100-00007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xmlns="" id="{00000000-0008-0000-0100-00007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a:extLst>
            <a:ext uri="{FF2B5EF4-FFF2-40B4-BE49-F238E27FC236}">
              <a16:creationId xmlns:a16="http://schemas.microsoft.com/office/drawing/2014/main" xmlns="" id="{00000000-0008-0000-0100-000073020000}"/>
            </a:ext>
          </a:extLst>
        </xdr:cNvPr>
        <xdr:cNvCxnSpPr/>
      </xdr:nvCxnSpPr>
      <xdr:spPr>
        <a:xfrm flipV="1">
          <a:off x="14375764" y="950976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a:extLst>
            <a:ext uri="{FF2B5EF4-FFF2-40B4-BE49-F238E27FC236}">
              <a16:creationId xmlns:a16="http://schemas.microsoft.com/office/drawing/2014/main" xmlns="" id="{00000000-0008-0000-0100-000074020000}"/>
            </a:ext>
          </a:extLst>
        </xdr:cNvPr>
        <xdr:cNvSpPr txBox="1"/>
      </xdr:nvSpPr>
      <xdr:spPr>
        <a:xfrm>
          <a:off x="144145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a:extLst>
            <a:ext uri="{FF2B5EF4-FFF2-40B4-BE49-F238E27FC236}">
              <a16:creationId xmlns:a16="http://schemas.microsoft.com/office/drawing/2014/main" xmlns="" id="{00000000-0008-0000-0100-000075020000}"/>
            </a:ext>
          </a:extLst>
        </xdr:cNvPr>
        <xdr:cNvCxnSpPr/>
      </xdr:nvCxnSpPr>
      <xdr:spPr>
        <a:xfrm>
          <a:off x="14287500" y="1062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a:extLst>
            <a:ext uri="{FF2B5EF4-FFF2-40B4-BE49-F238E27FC236}">
              <a16:creationId xmlns:a16="http://schemas.microsoft.com/office/drawing/2014/main" xmlns="" id="{00000000-0008-0000-0100-000076020000}"/>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a:extLst>
            <a:ext uri="{FF2B5EF4-FFF2-40B4-BE49-F238E27FC236}">
              <a16:creationId xmlns:a16="http://schemas.microsoft.com/office/drawing/2014/main" xmlns="" id="{00000000-0008-0000-0100-000077020000}"/>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2" name="【学校施設】&#10;有形固定資産減価償却率平均値テキスト">
          <a:extLst>
            <a:ext uri="{FF2B5EF4-FFF2-40B4-BE49-F238E27FC236}">
              <a16:creationId xmlns:a16="http://schemas.microsoft.com/office/drawing/2014/main" xmlns="" id="{00000000-0008-0000-0100-000078020000}"/>
            </a:ext>
          </a:extLst>
        </xdr:cNvPr>
        <xdr:cNvSpPr txBox="1"/>
      </xdr:nvSpPr>
      <xdr:spPr>
        <a:xfrm>
          <a:off x="144145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a:extLst>
            <a:ext uri="{FF2B5EF4-FFF2-40B4-BE49-F238E27FC236}">
              <a16:creationId xmlns:a16="http://schemas.microsoft.com/office/drawing/2014/main" xmlns="" id="{00000000-0008-0000-0100-000079020000}"/>
            </a:ext>
          </a:extLst>
        </xdr:cNvPr>
        <xdr:cNvSpPr/>
      </xdr:nvSpPr>
      <xdr:spPr>
        <a:xfrm>
          <a:off x="14325600" y="100685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a:extLst>
            <a:ext uri="{FF2B5EF4-FFF2-40B4-BE49-F238E27FC236}">
              <a16:creationId xmlns:a16="http://schemas.microsoft.com/office/drawing/2014/main" xmlns="" id="{00000000-0008-0000-0100-00007A020000}"/>
            </a:ext>
          </a:extLst>
        </xdr:cNvPr>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a:extLst>
            <a:ext uri="{FF2B5EF4-FFF2-40B4-BE49-F238E27FC236}">
              <a16:creationId xmlns:a16="http://schemas.microsoft.com/office/drawing/2014/main" xmlns="" id="{00000000-0008-0000-0100-00007B020000}"/>
            </a:ext>
          </a:extLst>
        </xdr:cNvPr>
        <xdr:cNvSpPr/>
      </xdr:nvSpPr>
      <xdr:spPr>
        <a:xfrm>
          <a:off x="128041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a:extLst>
            <a:ext uri="{FF2B5EF4-FFF2-40B4-BE49-F238E27FC236}">
              <a16:creationId xmlns:a16="http://schemas.microsoft.com/office/drawing/2014/main" xmlns="" id="{00000000-0008-0000-0100-00007C020000}"/>
            </a:ext>
          </a:extLst>
        </xdr:cNvPr>
        <xdr:cNvSpPr/>
      </xdr:nvSpPr>
      <xdr:spPr>
        <a:xfrm>
          <a:off x="12029440" y="1003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a:extLst>
            <a:ext uri="{FF2B5EF4-FFF2-40B4-BE49-F238E27FC236}">
              <a16:creationId xmlns:a16="http://schemas.microsoft.com/office/drawing/2014/main" xmlns="" id="{00000000-0008-0000-0100-00007D020000}"/>
            </a:ext>
          </a:extLst>
        </xdr:cNvPr>
        <xdr:cNvSpPr/>
      </xdr:nvSpPr>
      <xdr:spPr>
        <a:xfrm>
          <a:off x="1123188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643" name="楕円 642">
          <a:extLst>
            <a:ext uri="{FF2B5EF4-FFF2-40B4-BE49-F238E27FC236}">
              <a16:creationId xmlns:a16="http://schemas.microsoft.com/office/drawing/2014/main" xmlns="" id="{00000000-0008-0000-0100-000083020000}"/>
            </a:ext>
          </a:extLst>
        </xdr:cNvPr>
        <xdr:cNvSpPr/>
      </xdr:nvSpPr>
      <xdr:spPr>
        <a:xfrm>
          <a:off x="14325600" y="101390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59072</xdr:rowOff>
    </xdr:from>
    <xdr:ext cx="405111" cy="259045"/>
    <xdr:sp macro="" textlink="">
      <xdr:nvSpPr>
        <xdr:cNvPr id="644" name="【学校施設】&#10;有形固定資産減価償却率該当値テキスト">
          <a:extLst>
            <a:ext uri="{FF2B5EF4-FFF2-40B4-BE49-F238E27FC236}">
              <a16:creationId xmlns:a16="http://schemas.microsoft.com/office/drawing/2014/main" xmlns="" id="{00000000-0008-0000-0100-000084020000}"/>
            </a:ext>
          </a:extLst>
        </xdr:cNvPr>
        <xdr:cNvSpPr txBox="1"/>
      </xdr:nvSpPr>
      <xdr:spPr>
        <a:xfrm>
          <a:off x="1441450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645" name="楕円 644">
          <a:extLst>
            <a:ext uri="{FF2B5EF4-FFF2-40B4-BE49-F238E27FC236}">
              <a16:creationId xmlns:a16="http://schemas.microsoft.com/office/drawing/2014/main" xmlns="" id="{00000000-0008-0000-0100-000085020000}"/>
            </a:ext>
          </a:extLst>
        </xdr:cNvPr>
        <xdr:cNvSpPr/>
      </xdr:nvSpPr>
      <xdr:spPr>
        <a:xfrm>
          <a:off x="1357884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131445</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3629640" y="1016889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84455</xdr:rowOff>
    </xdr:from>
    <xdr:to>
      <xdr:col>76</xdr:col>
      <xdr:colOff>165100</xdr:colOff>
      <xdr:row>61</xdr:row>
      <xdr:rowOff>14605</xdr:rowOff>
    </xdr:to>
    <xdr:sp macro="" textlink="">
      <xdr:nvSpPr>
        <xdr:cNvPr id="647" name="楕円 646">
          <a:extLst>
            <a:ext uri="{FF2B5EF4-FFF2-40B4-BE49-F238E27FC236}">
              <a16:creationId xmlns:a16="http://schemas.microsoft.com/office/drawing/2014/main" xmlns="" id="{00000000-0008-0000-0100-000087020000}"/>
            </a:ext>
          </a:extLst>
        </xdr:cNvPr>
        <xdr:cNvSpPr/>
      </xdr:nvSpPr>
      <xdr:spPr>
        <a:xfrm>
          <a:off x="128041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135255</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flipV="1">
          <a:off x="12854940" y="101688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649" name="楕円 648">
          <a:extLst>
            <a:ext uri="{FF2B5EF4-FFF2-40B4-BE49-F238E27FC236}">
              <a16:creationId xmlns:a16="http://schemas.microsoft.com/office/drawing/2014/main" xmlns="" id="{00000000-0008-0000-0100-000089020000}"/>
            </a:ext>
          </a:extLst>
        </xdr:cNvPr>
        <xdr:cNvSpPr/>
      </xdr:nvSpPr>
      <xdr:spPr>
        <a:xfrm>
          <a:off x="12029440" y="10116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135255</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a:off x="12072620" y="1016698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126365</xdr:rowOff>
    </xdr:from>
    <xdr:to>
      <xdr:col>67</xdr:col>
      <xdr:colOff>101600</xdr:colOff>
      <xdr:row>60</xdr:row>
      <xdr:rowOff>56515</xdr:rowOff>
    </xdr:to>
    <xdr:sp macro="" textlink="">
      <xdr:nvSpPr>
        <xdr:cNvPr id="651" name="楕円 650">
          <a:extLst>
            <a:ext uri="{FF2B5EF4-FFF2-40B4-BE49-F238E27FC236}">
              <a16:creationId xmlns:a16="http://schemas.microsoft.com/office/drawing/2014/main" xmlns="" id="{00000000-0008-0000-0100-00008B020000}"/>
            </a:ext>
          </a:extLst>
        </xdr:cNvPr>
        <xdr:cNvSpPr/>
      </xdr:nvSpPr>
      <xdr:spPr>
        <a:xfrm>
          <a:off x="11231880" y="1001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xdr:rowOff>
    </xdr:from>
    <xdr:to>
      <xdr:col>71</xdr:col>
      <xdr:colOff>177800</xdr:colOff>
      <xdr:row>60</xdr:row>
      <xdr:rowOff>108585</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11282680" y="10064115"/>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53" name="n_1aveValue【学校施設】&#10;有形固定資産減価償却率">
          <a:extLst>
            <a:ext uri="{FF2B5EF4-FFF2-40B4-BE49-F238E27FC236}">
              <a16:creationId xmlns:a16="http://schemas.microsoft.com/office/drawing/2014/main" xmlns="" id="{00000000-0008-0000-0100-00008D020000}"/>
            </a:ext>
          </a:extLst>
        </xdr:cNvPr>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a:extLst>
            <a:ext uri="{FF2B5EF4-FFF2-40B4-BE49-F238E27FC236}">
              <a16:creationId xmlns:a16="http://schemas.microsoft.com/office/drawing/2014/main" xmlns="" id="{00000000-0008-0000-0100-00008E020000}"/>
            </a:ext>
          </a:extLst>
        </xdr:cNvPr>
        <xdr:cNvSpPr txBox="1"/>
      </xdr:nvSpPr>
      <xdr:spPr>
        <a:xfrm>
          <a:off x="12675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a:extLst>
            <a:ext uri="{FF2B5EF4-FFF2-40B4-BE49-F238E27FC236}">
              <a16:creationId xmlns:a16="http://schemas.microsoft.com/office/drawing/2014/main" xmlns="" id="{00000000-0008-0000-0100-00008F020000}"/>
            </a:ext>
          </a:extLst>
        </xdr:cNvPr>
        <xdr:cNvSpPr txBox="1"/>
      </xdr:nvSpPr>
      <xdr:spPr>
        <a:xfrm>
          <a:off x="119005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56" name="n_4aveValue【学校施設】&#10;有形固定資産減価償却率">
          <a:extLst>
            <a:ext uri="{FF2B5EF4-FFF2-40B4-BE49-F238E27FC236}">
              <a16:creationId xmlns:a16="http://schemas.microsoft.com/office/drawing/2014/main" xmlns="" id="{00000000-0008-0000-0100-000090020000}"/>
            </a:ext>
          </a:extLst>
        </xdr:cNvPr>
        <xdr:cNvSpPr txBox="1"/>
      </xdr:nvSpPr>
      <xdr:spPr>
        <a:xfrm>
          <a:off x="1110298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657" name="n_1mainValue【学校施設】&#10;有形固定資産減価償却率">
          <a:extLst>
            <a:ext uri="{FF2B5EF4-FFF2-40B4-BE49-F238E27FC236}">
              <a16:creationId xmlns:a16="http://schemas.microsoft.com/office/drawing/2014/main" xmlns="" id="{00000000-0008-0000-0100-000091020000}"/>
            </a:ext>
          </a:extLst>
        </xdr:cNvPr>
        <xdr:cNvSpPr txBox="1"/>
      </xdr:nvSpPr>
      <xdr:spPr>
        <a:xfrm>
          <a:off x="134372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5732</xdr:rowOff>
    </xdr:from>
    <xdr:ext cx="405111" cy="259045"/>
    <xdr:sp macro="" textlink="">
      <xdr:nvSpPr>
        <xdr:cNvPr id="658" name="n_2mainValue【学校施設】&#10;有形固定資産減価償却率">
          <a:extLst>
            <a:ext uri="{FF2B5EF4-FFF2-40B4-BE49-F238E27FC236}">
              <a16:creationId xmlns:a16="http://schemas.microsoft.com/office/drawing/2014/main" xmlns="" id="{00000000-0008-0000-0100-000092020000}"/>
            </a:ext>
          </a:extLst>
        </xdr:cNvPr>
        <xdr:cNvSpPr txBox="1"/>
      </xdr:nvSpPr>
      <xdr:spPr>
        <a:xfrm>
          <a:off x="126752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659" name="n_3mainValue【学校施設】&#10;有形固定資産減価償却率">
          <a:extLst>
            <a:ext uri="{FF2B5EF4-FFF2-40B4-BE49-F238E27FC236}">
              <a16:creationId xmlns:a16="http://schemas.microsoft.com/office/drawing/2014/main" xmlns="" id="{00000000-0008-0000-0100-000093020000}"/>
            </a:ext>
          </a:extLst>
        </xdr:cNvPr>
        <xdr:cNvSpPr txBox="1"/>
      </xdr:nvSpPr>
      <xdr:spPr>
        <a:xfrm>
          <a:off x="119005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60" name="n_4mainValue【学校施設】&#10;有形固定資産減価償却率">
          <a:extLst>
            <a:ext uri="{FF2B5EF4-FFF2-40B4-BE49-F238E27FC236}">
              <a16:creationId xmlns:a16="http://schemas.microsoft.com/office/drawing/2014/main" xmlns="" id="{00000000-0008-0000-0100-000094020000}"/>
            </a:ext>
          </a:extLst>
        </xdr:cNvPr>
        <xdr:cNvSpPr txBox="1"/>
      </xdr:nvSpPr>
      <xdr:spPr>
        <a:xfrm>
          <a:off x="1110298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xmlns="" id="{00000000-0008-0000-0100-00009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xmlns="" id="{00000000-0008-0000-0100-00009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xmlns="" id="{00000000-0008-0000-0100-00009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xmlns="" id="{00000000-0008-0000-0100-00009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xmlns="" id="{00000000-0008-0000-0100-00009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xmlns="" id="{00000000-0008-0000-0100-00009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xmlns="" id="{00000000-0008-0000-0100-00009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xmlns="" id="{00000000-0008-0000-0100-00009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xmlns="" id="{00000000-0008-0000-0100-00009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xmlns="" id="{00000000-0008-0000-0100-00009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xmlns="" id="{00000000-0008-0000-0100-00009F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xmlns="" id="{00000000-0008-0000-0100-0000A1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xmlns="" id="{00000000-0008-0000-0100-0000A2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xmlns="" id="{00000000-0008-0000-0100-0000A3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xmlns="" id="{00000000-0008-0000-0100-0000A4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xmlns="" id="{00000000-0008-0000-0100-0000A5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xmlns="" id="{00000000-0008-0000-0100-0000A8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xmlns="" id="{00000000-0008-0000-0100-0000A9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xmlns="" id="{00000000-0008-0000-0100-0000A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xmlns="" id="{00000000-0008-0000-0100-0000A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xmlns="" id="{00000000-0008-0000-0100-0000A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a:extLst>
            <a:ext uri="{FF2B5EF4-FFF2-40B4-BE49-F238E27FC236}">
              <a16:creationId xmlns:a16="http://schemas.microsoft.com/office/drawing/2014/main" xmlns="" id="{00000000-0008-0000-0100-0000AD020000}"/>
            </a:ext>
          </a:extLst>
        </xdr:cNvPr>
        <xdr:cNvCxnSpPr/>
      </xdr:nvCxnSpPr>
      <xdr:spPr>
        <a:xfrm flipV="1">
          <a:off x="19509104" y="94869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a:extLst>
            <a:ext uri="{FF2B5EF4-FFF2-40B4-BE49-F238E27FC236}">
              <a16:creationId xmlns:a16="http://schemas.microsoft.com/office/drawing/2014/main" xmlns="" id="{00000000-0008-0000-0100-0000AE020000}"/>
            </a:ext>
          </a:extLst>
        </xdr:cNvPr>
        <xdr:cNvSpPr txBox="1"/>
      </xdr:nvSpPr>
      <xdr:spPr>
        <a:xfrm>
          <a:off x="1954784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a:extLst>
            <a:ext uri="{FF2B5EF4-FFF2-40B4-BE49-F238E27FC236}">
              <a16:creationId xmlns:a16="http://schemas.microsoft.com/office/drawing/2014/main" xmlns="" id="{00000000-0008-0000-0100-0000AF020000}"/>
            </a:ext>
          </a:extLst>
        </xdr:cNvPr>
        <xdr:cNvCxnSpPr/>
      </xdr:nvCxnSpPr>
      <xdr:spPr>
        <a:xfrm>
          <a:off x="19443700" y="10865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a:extLst>
            <a:ext uri="{FF2B5EF4-FFF2-40B4-BE49-F238E27FC236}">
              <a16:creationId xmlns:a16="http://schemas.microsoft.com/office/drawing/2014/main" xmlns="" id="{00000000-0008-0000-0100-0000B0020000}"/>
            </a:ext>
          </a:extLst>
        </xdr:cNvPr>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a:extLst>
            <a:ext uri="{FF2B5EF4-FFF2-40B4-BE49-F238E27FC236}">
              <a16:creationId xmlns:a16="http://schemas.microsoft.com/office/drawing/2014/main" xmlns="" id="{00000000-0008-0000-0100-0000B1020000}"/>
            </a:ext>
          </a:extLst>
        </xdr:cNvPr>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690" name="【学校施設】&#10;一人当たり面積平均値テキスト">
          <a:extLst>
            <a:ext uri="{FF2B5EF4-FFF2-40B4-BE49-F238E27FC236}">
              <a16:creationId xmlns:a16="http://schemas.microsoft.com/office/drawing/2014/main" xmlns="" id="{00000000-0008-0000-0100-0000B2020000}"/>
            </a:ext>
          </a:extLst>
        </xdr:cNvPr>
        <xdr:cNvSpPr txBox="1"/>
      </xdr:nvSpPr>
      <xdr:spPr>
        <a:xfrm>
          <a:off x="19547840" y="103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a:extLst>
            <a:ext uri="{FF2B5EF4-FFF2-40B4-BE49-F238E27FC236}">
              <a16:creationId xmlns:a16="http://schemas.microsoft.com/office/drawing/2014/main" xmlns="" id="{00000000-0008-0000-0100-0000B3020000}"/>
            </a:ext>
          </a:extLst>
        </xdr:cNvPr>
        <xdr:cNvSpPr/>
      </xdr:nvSpPr>
      <xdr:spPr>
        <a:xfrm>
          <a:off x="19458940" y="1039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a:extLst>
            <a:ext uri="{FF2B5EF4-FFF2-40B4-BE49-F238E27FC236}">
              <a16:creationId xmlns:a16="http://schemas.microsoft.com/office/drawing/2014/main" xmlns="" id="{00000000-0008-0000-0100-0000B4020000}"/>
            </a:ext>
          </a:extLst>
        </xdr:cNvPr>
        <xdr:cNvSpPr/>
      </xdr:nvSpPr>
      <xdr:spPr>
        <a:xfrm>
          <a:off x="18735040" y="1036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a:extLst>
            <a:ext uri="{FF2B5EF4-FFF2-40B4-BE49-F238E27FC236}">
              <a16:creationId xmlns:a16="http://schemas.microsoft.com/office/drawing/2014/main" xmlns="" id="{00000000-0008-0000-0100-0000B5020000}"/>
            </a:ext>
          </a:extLst>
        </xdr:cNvPr>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a:extLst>
            <a:ext uri="{FF2B5EF4-FFF2-40B4-BE49-F238E27FC236}">
              <a16:creationId xmlns:a16="http://schemas.microsoft.com/office/drawing/2014/main" xmlns="" id="{00000000-0008-0000-0100-0000B6020000}"/>
            </a:ext>
          </a:extLst>
        </xdr:cNvPr>
        <xdr:cNvSpPr/>
      </xdr:nvSpPr>
      <xdr:spPr>
        <a:xfrm>
          <a:off x="17162780" y="1039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a:extLst>
            <a:ext uri="{FF2B5EF4-FFF2-40B4-BE49-F238E27FC236}">
              <a16:creationId xmlns:a16="http://schemas.microsoft.com/office/drawing/2014/main" xmlns="" id="{00000000-0008-0000-0100-0000B7020000}"/>
            </a:ext>
          </a:extLst>
        </xdr:cNvPr>
        <xdr:cNvSpPr/>
      </xdr:nvSpPr>
      <xdr:spPr>
        <a:xfrm>
          <a:off x="16388080" y="10404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00000000-0008-0000-0100-0000B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00000000-0008-0000-0100-0000B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00000000-0008-0000-0100-0000B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135890</xdr:rowOff>
    </xdr:from>
    <xdr:to>
      <xdr:col>116</xdr:col>
      <xdr:colOff>114300</xdr:colOff>
      <xdr:row>58</xdr:row>
      <xdr:rowOff>66040</xdr:rowOff>
    </xdr:to>
    <xdr:sp macro="" textlink="">
      <xdr:nvSpPr>
        <xdr:cNvPr id="701" name="楕円 700">
          <a:extLst>
            <a:ext uri="{FF2B5EF4-FFF2-40B4-BE49-F238E27FC236}">
              <a16:creationId xmlns:a16="http://schemas.microsoft.com/office/drawing/2014/main" xmlns="" id="{00000000-0008-0000-0100-0000BD020000}"/>
            </a:ext>
          </a:extLst>
        </xdr:cNvPr>
        <xdr:cNvSpPr/>
      </xdr:nvSpPr>
      <xdr:spPr>
        <a:xfrm>
          <a:off x="19458940" y="969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158767</xdr:rowOff>
    </xdr:from>
    <xdr:ext cx="469744" cy="259045"/>
    <xdr:sp macro="" textlink="">
      <xdr:nvSpPr>
        <xdr:cNvPr id="702" name="【学校施設】&#10;一人当たり面積該当値テキスト">
          <a:extLst>
            <a:ext uri="{FF2B5EF4-FFF2-40B4-BE49-F238E27FC236}">
              <a16:creationId xmlns:a16="http://schemas.microsoft.com/office/drawing/2014/main" xmlns="" id="{00000000-0008-0000-0100-0000BE020000}"/>
            </a:ext>
          </a:extLst>
        </xdr:cNvPr>
        <xdr:cNvSpPr txBox="1"/>
      </xdr:nvSpPr>
      <xdr:spPr>
        <a:xfrm>
          <a:off x="19547840" y="954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169418</xdr:rowOff>
    </xdr:from>
    <xdr:to>
      <xdr:col>112</xdr:col>
      <xdr:colOff>38100</xdr:colOff>
      <xdr:row>58</xdr:row>
      <xdr:rowOff>99568</xdr:rowOff>
    </xdr:to>
    <xdr:sp macro="" textlink="">
      <xdr:nvSpPr>
        <xdr:cNvPr id="703" name="楕円 702">
          <a:extLst>
            <a:ext uri="{FF2B5EF4-FFF2-40B4-BE49-F238E27FC236}">
              <a16:creationId xmlns:a16="http://schemas.microsoft.com/office/drawing/2014/main" xmlns="" id="{00000000-0008-0000-0100-0000BF020000}"/>
            </a:ext>
          </a:extLst>
        </xdr:cNvPr>
        <xdr:cNvSpPr/>
      </xdr:nvSpPr>
      <xdr:spPr>
        <a:xfrm>
          <a:off x="18735040" y="9724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xdr:rowOff>
    </xdr:from>
    <xdr:to>
      <xdr:col>116</xdr:col>
      <xdr:colOff>63500</xdr:colOff>
      <xdr:row>58</xdr:row>
      <xdr:rowOff>48768</xdr:rowOff>
    </xdr:to>
    <xdr:cxnSp macro="">
      <xdr:nvCxnSpPr>
        <xdr:cNvPr id="704" name="直線コネクタ 703">
          <a:extLst>
            <a:ext uri="{FF2B5EF4-FFF2-40B4-BE49-F238E27FC236}">
              <a16:creationId xmlns:a16="http://schemas.microsoft.com/office/drawing/2014/main" xmlns="" id="{00000000-0008-0000-0100-0000C0020000}"/>
            </a:ext>
          </a:extLst>
        </xdr:cNvPr>
        <xdr:cNvCxnSpPr/>
      </xdr:nvCxnSpPr>
      <xdr:spPr>
        <a:xfrm flipV="1">
          <a:off x="18778220" y="9738360"/>
          <a:ext cx="73152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26924</xdr:rowOff>
    </xdr:from>
    <xdr:to>
      <xdr:col>107</xdr:col>
      <xdr:colOff>101600</xdr:colOff>
      <xdr:row>58</xdr:row>
      <xdr:rowOff>128524</xdr:rowOff>
    </xdr:to>
    <xdr:sp macro="" textlink="">
      <xdr:nvSpPr>
        <xdr:cNvPr id="705" name="楕円 704">
          <a:extLst>
            <a:ext uri="{FF2B5EF4-FFF2-40B4-BE49-F238E27FC236}">
              <a16:creationId xmlns:a16="http://schemas.microsoft.com/office/drawing/2014/main" xmlns="" id="{00000000-0008-0000-0100-0000C1020000}"/>
            </a:ext>
          </a:extLst>
        </xdr:cNvPr>
        <xdr:cNvSpPr/>
      </xdr:nvSpPr>
      <xdr:spPr>
        <a:xfrm>
          <a:off x="1793748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48768</xdr:rowOff>
    </xdr:from>
    <xdr:to>
      <xdr:col>111</xdr:col>
      <xdr:colOff>177800</xdr:colOff>
      <xdr:row>58</xdr:row>
      <xdr:rowOff>77724</xdr:rowOff>
    </xdr:to>
    <xdr:cxnSp macro="">
      <xdr:nvCxnSpPr>
        <xdr:cNvPr id="706" name="直線コネクタ 705">
          <a:extLst>
            <a:ext uri="{FF2B5EF4-FFF2-40B4-BE49-F238E27FC236}">
              <a16:creationId xmlns:a16="http://schemas.microsoft.com/office/drawing/2014/main" xmlns="" id="{00000000-0008-0000-0100-0000C2020000}"/>
            </a:ext>
          </a:extLst>
        </xdr:cNvPr>
        <xdr:cNvCxnSpPr/>
      </xdr:nvCxnSpPr>
      <xdr:spPr>
        <a:xfrm flipV="1">
          <a:off x="17988280" y="9771888"/>
          <a:ext cx="78994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42164</xdr:rowOff>
    </xdr:from>
    <xdr:to>
      <xdr:col>102</xdr:col>
      <xdr:colOff>165100</xdr:colOff>
      <xdr:row>58</xdr:row>
      <xdr:rowOff>143764</xdr:rowOff>
    </xdr:to>
    <xdr:sp macro="" textlink="">
      <xdr:nvSpPr>
        <xdr:cNvPr id="707" name="楕円 706">
          <a:extLst>
            <a:ext uri="{FF2B5EF4-FFF2-40B4-BE49-F238E27FC236}">
              <a16:creationId xmlns:a16="http://schemas.microsoft.com/office/drawing/2014/main" xmlns="" id="{00000000-0008-0000-0100-0000C3020000}"/>
            </a:ext>
          </a:extLst>
        </xdr:cNvPr>
        <xdr:cNvSpPr/>
      </xdr:nvSpPr>
      <xdr:spPr>
        <a:xfrm>
          <a:off x="1716278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77724</xdr:rowOff>
    </xdr:from>
    <xdr:to>
      <xdr:col>107</xdr:col>
      <xdr:colOff>50800</xdr:colOff>
      <xdr:row>58</xdr:row>
      <xdr:rowOff>92964</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flipV="1">
          <a:off x="17213580" y="9800844"/>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139700</xdr:rowOff>
    </xdr:from>
    <xdr:to>
      <xdr:col>98</xdr:col>
      <xdr:colOff>38100</xdr:colOff>
      <xdr:row>57</xdr:row>
      <xdr:rowOff>69850</xdr:rowOff>
    </xdr:to>
    <xdr:sp macro="" textlink="">
      <xdr:nvSpPr>
        <xdr:cNvPr id="709" name="楕円 708">
          <a:extLst>
            <a:ext uri="{FF2B5EF4-FFF2-40B4-BE49-F238E27FC236}">
              <a16:creationId xmlns:a16="http://schemas.microsoft.com/office/drawing/2014/main" xmlns="" id="{00000000-0008-0000-0100-0000C5020000}"/>
            </a:ext>
          </a:extLst>
        </xdr:cNvPr>
        <xdr:cNvSpPr/>
      </xdr:nvSpPr>
      <xdr:spPr>
        <a:xfrm>
          <a:off x="16388080" y="9527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19050</xdr:rowOff>
    </xdr:from>
    <xdr:to>
      <xdr:col>102</xdr:col>
      <xdr:colOff>114300</xdr:colOff>
      <xdr:row>58</xdr:row>
      <xdr:rowOff>92964</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a:off x="16431260" y="9574530"/>
          <a:ext cx="78232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711" name="n_1aveValue【学校施設】&#10;一人当たり面積">
          <a:extLst>
            <a:ext uri="{FF2B5EF4-FFF2-40B4-BE49-F238E27FC236}">
              <a16:creationId xmlns:a16="http://schemas.microsoft.com/office/drawing/2014/main" xmlns="" id="{00000000-0008-0000-0100-0000C7020000}"/>
            </a:ext>
          </a:extLst>
        </xdr:cNvPr>
        <xdr:cNvSpPr txBox="1"/>
      </xdr:nvSpPr>
      <xdr:spPr>
        <a:xfrm>
          <a:off x="185611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2" name="n_2aveValue【学校施設】&#10;一人当たり面積">
          <a:extLst>
            <a:ext uri="{FF2B5EF4-FFF2-40B4-BE49-F238E27FC236}">
              <a16:creationId xmlns:a16="http://schemas.microsoft.com/office/drawing/2014/main" xmlns="" id="{00000000-0008-0000-0100-0000C8020000}"/>
            </a:ext>
          </a:extLst>
        </xdr:cNvPr>
        <xdr:cNvSpPr txBox="1"/>
      </xdr:nvSpPr>
      <xdr:spPr>
        <a:xfrm>
          <a:off x="1777626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713" name="n_3aveValue【学校施設】&#10;一人当たり面積">
          <a:extLst>
            <a:ext uri="{FF2B5EF4-FFF2-40B4-BE49-F238E27FC236}">
              <a16:creationId xmlns:a16="http://schemas.microsoft.com/office/drawing/2014/main" xmlns="" id="{00000000-0008-0000-0100-0000C9020000}"/>
            </a:ext>
          </a:extLst>
        </xdr:cNvPr>
        <xdr:cNvSpPr txBox="1"/>
      </xdr:nvSpPr>
      <xdr:spPr>
        <a:xfrm>
          <a:off x="17001567" y="104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714" name="n_4aveValue【学校施設】&#10;一人当たり面積">
          <a:extLst>
            <a:ext uri="{FF2B5EF4-FFF2-40B4-BE49-F238E27FC236}">
              <a16:creationId xmlns:a16="http://schemas.microsoft.com/office/drawing/2014/main" xmlns="" id="{00000000-0008-0000-0100-0000CA020000}"/>
            </a:ext>
          </a:extLst>
        </xdr:cNvPr>
        <xdr:cNvSpPr txBox="1"/>
      </xdr:nvSpPr>
      <xdr:spPr>
        <a:xfrm>
          <a:off x="1622686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116095</xdr:rowOff>
    </xdr:from>
    <xdr:ext cx="469744" cy="259045"/>
    <xdr:sp macro="" textlink="">
      <xdr:nvSpPr>
        <xdr:cNvPr id="715" name="n_1mainValue【学校施設】&#10;一人当たり面積">
          <a:extLst>
            <a:ext uri="{FF2B5EF4-FFF2-40B4-BE49-F238E27FC236}">
              <a16:creationId xmlns:a16="http://schemas.microsoft.com/office/drawing/2014/main" xmlns="" id="{00000000-0008-0000-0100-0000CB020000}"/>
            </a:ext>
          </a:extLst>
        </xdr:cNvPr>
        <xdr:cNvSpPr txBox="1"/>
      </xdr:nvSpPr>
      <xdr:spPr>
        <a:xfrm>
          <a:off x="18561127" y="950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145051</xdr:rowOff>
    </xdr:from>
    <xdr:ext cx="469744" cy="259045"/>
    <xdr:sp macro="" textlink="">
      <xdr:nvSpPr>
        <xdr:cNvPr id="716" name="n_2mainValue【学校施設】&#10;一人当たり面積">
          <a:extLst>
            <a:ext uri="{FF2B5EF4-FFF2-40B4-BE49-F238E27FC236}">
              <a16:creationId xmlns:a16="http://schemas.microsoft.com/office/drawing/2014/main" xmlns="" id="{00000000-0008-0000-0100-0000CC020000}"/>
            </a:ext>
          </a:extLst>
        </xdr:cNvPr>
        <xdr:cNvSpPr txBox="1"/>
      </xdr:nvSpPr>
      <xdr:spPr>
        <a:xfrm>
          <a:off x="17776267" y="95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160291</xdr:rowOff>
    </xdr:from>
    <xdr:ext cx="469744" cy="259045"/>
    <xdr:sp macro="" textlink="">
      <xdr:nvSpPr>
        <xdr:cNvPr id="717" name="n_3mainValue【学校施設】&#10;一人当たり面積">
          <a:extLst>
            <a:ext uri="{FF2B5EF4-FFF2-40B4-BE49-F238E27FC236}">
              <a16:creationId xmlns:a16="http://schemas.microsoft.com/office/drawing/2014/main" xmlns="" id="{00000000-0008-0000-0100-0000CD020000}"/>
            </a:ext>
          </a:extLst>
        </xdr:cNvPr>
        <xdr:cNvSpPr txBox="1"/>
      </xdr:nvSpPr>
      <xdr:spPr>
        <a:xfrm>
          <a:off x="17001567" y="954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86377</xdr:rowOff>
    </xdr:from>
    <xdr:ext cx="469744" cy="259045"/>
    <xdr:sp macro="" textlink="">
      <xdr:nvSpPr>
        <xdr:cNvPr id="718" name="n_4mainValue【学校施設】&#10;一人当たり面積">
          <a:extLst>
            <a:ext uri="{FF2B5EF4-FFF2-40B4-BE49-F238E27FC236}">
              <a16:creationId xmlns:a16="http://schemas.microsoft.com/office/drawing/2014/main" xmlns="" id="{00000000-0008-0000-0100-0000CE020000}"/>
            </a:ext>
          </a:extLst>
        </xdr:cNvPr>
        <xdr:cNvSpPr txBox="1"/>
      </xdr:nvSpPr>
      <xdr:spPr>
        <a:xfrm>
          <a:off x="16226867" y="93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xmlns="" id="{00000000-0008-0000-0100-0000C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xmlns="" id="{00000000-0008-0000-0100-0000D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xmlns="" id="{00000000-0008-0000-0100-0000D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xmlns="" id="{00000000-0008-0000-0100-0000D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xmlns="" id="{00000000-0008-0000-0100-0000D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xmlns="" id="{00000000-0008-0000-0100-0000D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xmlns="" id="{00000000-0008-0000-0100-0000D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xmlns="" id="{00000000-0008-0000-0100-0000D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xmlns="" id="{00000000-0008-0000-0100-0000D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xmlns="" id="{00000000-0008-0000-0100-0000D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xmlns="" id="{00000000-0008-0000-0100-0000D9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xmlns="" id="{00000000-0008-0000-0100-0000DA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xmlns="" id="{00000000-0008-0000-0100-0000DB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xmlns="" id="{00000000-0008-0000-0100-0000DC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xmlns="" id="{00000000-0008-0000-0100-0000DD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xmlns="" id="{00000000-0008-0000-0100-0000DE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xmlns="" id="{00000000-0008-0000-0100-0000DF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xmlns="" id="{00000000-0008-0000-0100-0000E0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xmlns="" id="{00000000-0008-0000-0100-0000E1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xmlns="" id="{00000000-0008-0000-0100-0000E2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xmlns="" id="{00000000-0008-0000-0100-0000E3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xmlns="" id="{00000000-0008-0000-0100-0000E4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xmlns="" id="{00000000-0008-0000-0100-0000E5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xmlns="" id="{00000000-0008-0000-0100-0000E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xmlns="" id="{00000000-0008-0000-0100-0000E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xmlns="" id="{00000000-0008-0000-0100-0000E8020000}"/>
            </a:ext>
          </a:extLst>
        </xdr:cNvPr>
        <xdr:cNvCxnSpPr/>
      </xdr:nvCxnSpPr>
      <xdr:spPr>
        <a:xfrm flipV="1">
          <a:off x="14375764" y="13097691"/>
          <a:ext cx="0" cy="14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a:extLst>
            <a:ext uri="{FF2B5EF4-FFF2-40B4-BE49-F238E27FC236}">
              <a16:creationId xmlns:a16="http://schemas.microsoft.com/office/drawing/2014/main" xmlns="" id="{00000000-0008-0000-0100-0000E9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a:extLst>
            <a:ext uri="{FF2B5EF4-FFF2-40B4-BE49-F238E27FC236}">
              <a16:creationId xmlns:a16="http://schemas.microsoft.com/office/drawing/2014/main" xmlns="" id="{00000000-0008-0000-0100-0000EB020000}"/>
            </a:ext>
          </a:extLst>
        </xdr:cNvPr>
        <xdr:cNvSpPr txBox="1"/>
      </xdr:nvSpPr>
      <xdr:spPr>
        <a:xfrm>
          <a:off x="14414500" y="12880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a:extLst>
            <a:ext uri="{FF2B5EF4-FFF2-40B4-BE49-F238E27FC236}">
              <a16:creationId xmlns:a16="http://schemas.microsoft.com/office/drawing/2014/main" xmlns="" id="{00000000-0008-0000-0100-0000EC020000}"/>
            </a:ext>
          </a:extLst>
        </xdr:cNvPr>
        <xdr:cNvCxnSpPr/>
      </xdr:nvCxnSpPr>
      <xdr:spPr>
        <a:xfrm>
          <a:off x="1428750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749" name="【児童館】&#10;有形固定資産減価償却率平均値テキスト">
          <a:extLst>
            <a:ext uri="{FF2B5EF4-FFF2-40B4-BE49-F238E27FC236}">
              <a16:creationId xmlns:a16="http://schemas.microsoft.com/office/drawing/2014/main" xmlns="" id="{00000000-0008-0000-0100-0000ED020000}"/>
            </a:ext>
          </a:extLst>
        </xdr:cNvPr>
        <xdr:cNvSpPr txBox="1"/>
      </xdr:nvSpPr>
      <xdr:spPr>
        <a:xfrm>
          <a:off x="14414500" y="13743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a:extLst>
            <a:ext uri="{FF2B5EF4-FFF2-40B4-BE49-F238E27FC236}">
              <a16:creationId xmlns:a16="http://schemas.microsoft.com/office/drawing/2014/main" xmlns="" id="{00000000-0008-0000-0100-0000EE020000}"/>
            </a:ext>
          </a:extLst>
        </xdr:cNvPr>
        <xdr:cNvSpPr/>
      </xdr:nvSpPr>
      <xdr:spPr>
        <a:xfrm>
          <a:off x="14325600" y="13761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a:extLst>
            <a:ext uri="{FF2B5EF4-FFF2-40B4-BE49-F238E27FC236}">
              <a16:creationId xmlns:a16="http://schemas.microsoft.com/office/drawing/2014/main" xmlns="" id="{00000000-0008-0000-0100-0000EF020000}"/>
            </a:ext>
          </a:extLst>
        </xdr:cNvPr>
        <xdr:cNvSpPr/>
      </xdr:nvSpPr>
      <xdr:spPr>
        <a:xfrm>
          <a:off x="13578840" y="1375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a:extLst>
            <a:ext uri="{FF2B5EF4-FFF2-40B4-BE49-F238E27FC236}">
              <a16:creationId xmlns:a16="http://schemas.microsoft.com/office/drawing/2014/main" xmlns="" id="{00000000-0008-0000-0100-0000F0020000}"/>
            </a:ext>
          </a:extLst>
        </xdr:cNvPr>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a:extLst>
            <a:ext uri="{FF2B5EF4-FFF2-40B4-BE49-F238E27FC236}">
              <a16:creationId xmlns:a16="http://schemas.microsoft.com/office/drawing/2014/main" xmlns="" id="{00000000-0008-0000-0100-0000F1020000}"/>
            </a:ext>
          </a:extLst>
        </xdr:cNvPr>
        <xdr:cNvSpPr/>
      </xdr:nvSpPr>
      <xdr:spPr>
        <a:xfrm>
          <a:off x="12029440" y="13683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a:extLst>
            <a:ext uri="{FF2B5EF4-FFF2-40B4-BE49-F238E27FC236}">
              <a16:creationId xmlns:a16="http://schemas.microsoft.com/office/drawing/2014/main" xmlns="" id="{00000000-0008-0000-0100-0000F2020000}"/>
            </a:ext>
          </a:extLst>
        </xdr:cNvPr>
        <xdr:cNvSpPr/>
      </xdr:nvSpPr>
      <xdr:spPr>
        <a:xfrm>
          <a:off x="11231880" y="136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00000000-0008-0000-0100-0000F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00000000-0008-0000-0100-0000F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00000000-0008-0000-0100-0000F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760" name="楕円 759">
          <a:extLst>
            <a:ext uri="{FF2B5EF4-FFF2-40B4-BE49-F238E27FC236}">
              <a16:creationId xmlns:a16="http://schemas.microsoft.com/office/drawing/2014/main" xmlns="" id="{00000000-0008-0000-0100-0000F8020000}"/>
            </a:ext>
          </a:extLst>
        </xdr:cNvPr>
        <xdr:cNvSpPr/>
      </xdr:nvSpPr>
      <xdr:spPr>
        <a:xfrm>
          <a:off x="14325600" y="137065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761" name="【児童館】&#10;有形固定資産減価償却率該当値テキスト">
          <a:extLst>
            <a:ext uri="{FF2B5EF4-FFF2-40B4-BE49-F238E27FC236}">
              <a16:creationId xmlns:a16="http://schemas.microsoft.com/office/drawing/2014/main" xmlns="" id="{00000000-0008-0000-0100-0000F9020000}"/>
            </a:ext>
          </a:extLst>
        </xdr:cNvPr>
        <xdr:cNvSpPr txBox="1"/>
      </xdr:nvSpPr>
      <xdr:spPr>
        <a:xfrm>
          <a:off x="14414500"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762" name="楕円 761">
          <a:extLst>
            <a:ext uri="{FF2B5EF4-FFF2-40B4-BE49-F238E27FC236}">
              <a16:creationId xmlns:a16="http://schemas.microsoft.com/office/drawing/2014/main" xmlns="" id="{00000000-0008-0000-0100-0000FA020000}"/>
            </a:ext>
          </a:extLst>
        </xdr:cNvPr>
        <xdr:cNvSpPr/>
      </xdr:nvSpPr>
      <xdr:spPr>
        <a:xfrm>
          <a:off x="13578840" y="13672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7076</xdr:rowOff>
    </xdr:to>
    <xdr:cxnSp macro="">
      <xdr:nvCxnSpPr>
        <xdr:cNvPr id="763" name="直線コネクタ 762">
          <a:extLst>
            <a:ext uri="{FF2B5EF4-FFF2-40B4-BE49-F238E27FC236}">
              <a16:creationId xmlns:a16="http://schemas.microsoft.com/office/drawing/2014/main" xmlns="" id="{00000000-0008-0000-0100-0000FB020000}"/>
            </a:ext>
          </a:extLst>
        </xdr:cNvPr>
        <xdr:cNvCxnSpPr/>
      </xdr:nvCxnSpPr>
      <xdr:spPr>
        <a:xfrm>
          <a:off x="13629640" y="13723076"/>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764" name="楕円 763">
          <a:extLst>
            <a:ext uri="{FF2B5EF4-FFF2-40B4-BE49-F238E27FC236}">
              <a16:creationId xmlns:a16="http://schemas.microsoft.com/office/drawing/2014/main" xmlns="" id="{00000000-0008-0000-0100-0000FC020000}"/>
            </a:ext>
          </a:extLst>
        </xdr:cNvPr>
        <xdr:cNvSpPr/>
      </xdr:nvSpPr>
      <xdr:spPr>
        <a:xfrm>
          <a:off x="1280414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81</xdr:row>
      <xdr:rowOff>144236</xdr:rowOff>
    </xdr:to>
    <xdr:cxnSp macro="">
      <xdr:nvCxnSpPr>
        <xdr:cNvPr id="765" name="直線コネクタ 764">
          <a:extLst>
            <a:ext uri="{FF2B5EF4-FFF2-40B4-BE49-F238E27FC236}">
              <a16:creationId xmlns:a16="http://schemas.microsoft.com/office/drawing/2014/main" xmlns="" id="{00000000-0008-0000-0100-0000FD020000}"/>
            </a:ext>
          </a:extLst>
        </xdr:cNvPr>
        <xdr:cNvCxnSpPr/>
      </xdr:nvCxnSpPr>
      <xdr:spPr>
        <a:xfrm>
          <a:off x="12854940" y="1368715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66" name="楕円 765">
          <a:extLst>
            <a:ext uri="{FF2B5EF4-FFF2-40B4-BE49-F238E27FC236}">
              <a16:creationId xmlns:a16="http://schemas.microsoft.com/office/drawing/2014/main" xmlns="" id="{00000000-0008-0000-0100-0000FE020000}"/>
            </a:ext>
          </a:extLst>
        </xdr:cNvPr>
        <xdr:cNvSpPr/>
      </xdr:nvSpPr>
      <xdr:spPr>
        <a:xfrm>
          <a:off x="1202944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81</xdr:row>
      <xdr:rowOff>108313</xdr:rowOff>
    </xdr:to>
    <xdr:cxnSp macro="">
      <xdr:nvCxnSpPr>
        <xdr:cNvPr id="767" name="直線コネクタ 766">
          <a:extLst>
            <a:ext uri="{FF2B5EF4-FFF2-40B4-BE49-F238E27FC236}">
              <a16:creationId xmlns:a16="http://schemas.microsoft.com/office/drawing/2014/main" xmlns="" id="{00000000-0008-0000-0100-0000FF020000}"/>
            </a:ext>
          </a:extLst>
        </xdr:cNvPr>
        <xdr:cNvCxnSpPr/>
      </xdr:nvCxnSpPr>
      <xdr:spPr>
        <a:xfrm>
          <a:off x="12072620" y="13651229"/>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95069</xdr:rowOff>
    </xdr:from>
    <xdr:to>
      <xdr:col>67</xdr:col>
      <xdr:colOff>101600</xdr:colOff>
      <xdr:row>81</xdr:row>
      <xdr:rowOff>25219</xdr:rowOff>
    </xdr:to>
    <xdr:sp macro="" textlink="">
      <xdr:nvSpPr>
        <xdr:cNvPr id="768" name="楕円 767">
          <a:extLst>
            <a:ext uri="{FF2B5EF4-FFF2-40B4-BE49-F238E27FC236}">
              <a16:creationId xmlns:a16="http://schemas.microsoft.com/office/drawing/2014/main" xmlns="" id="{00000000-0008-0000-0100-000000030000}"/>
            </a:ext>
          </a:extLst>
        </xdr:cNvPr>
        <xdr:cNvSpPr/>
      </xdr:nvSpPr>
      <xdr:spPr>
        <a:xfrm>
          <a:off x="11231880" y="13506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81</xdr:row>
      <xdr:rowOff>72389</xdr:rowOff>
    </xdr:to>
    <xdr:cxnSp macro="">
      <xdr:nvCxnSpPr>
        <xdr:cNvPr id="769" name="直線コネクタ 768">
          <a:extLst>
            <a:ext uri="{FF2B5EF4-FFF2-40B4-BE49-F238E27FC236}">
              <a16:creationId xmlns:a16="http://schemas.microsoft.com/office/drawing/2014/main" xmlns="" id="{00000000-0008-0000-0100-000001030000}"/>
            </a:ext>
          </a:extLst>
        </xdr:cNvPr>
        <xdr:cNvCxnSpPr/>
      </xdr:nvCxnSpPr>
      <xdr:spPr>
        <a:xfrm>
          <a:off x="11282680" y="13557069"/>
          <a:ext cx="78994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770" name="n_1aveValue【児童館】&#10;有形固定資産減価償却率">
          <a:extLst>
            <a:ext uri="{FF2B5EF4-FFF2-40B4-BE49-F238E27FC236}">
              <a16:creationId xmlns:a16="http://schemas.microsoft.com/office/drawing/2014/main" xmlns="" id="{00000000-0008-0000-0100-000002030000}"/>
            </a:ext>
          </a:extLst>
        </xdr:cNvPr>
        <xdr:cNvSpPr txBox="1"/>
      </xdr:nvSpPr>
      <xdr:spPr>
        <a:xfrm>
          <a:off x="13437244" y="1384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71" name="n_2aveValue【児童館】&#10;有形固定資産減価償却率">
          <a:extLst>
            <a:ext uri="{FF2B5EF4-FFF2-40B4-BE49-F238E27FC236}">
              <a16:creationId xmlns:a16="http://schemas.microsoft.com/office/drawing/2014/main" xmlns="" id="{00000000-0008-0000-0100-000003030000}"/>
            </a:ext>
          </a:extLst>
        </xdr:cNvPr>
        <xdr:cNvSpPr txBox="1"/>
      </xdr:nvSpPr>
      <xdr:spPr>
        <a:xfrm>
          <a:off x="1267524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772" name="n_3aveValue【児童館】&#10;有形固定資産減価償却率">
          <a:extLst>
            <a:ext uri="{FF2B5EF4-FFF2-40B4-BE49-F238E27FC236}">
              <a16:creationId xmlns:a16="http://schemas.microsoft.com/office/drawing/2014/main" xmlns="" id="{00000000-0008-0000-0100-000004030000}"/>
            </a:ext>
          </a:extLst>
        </xdr:cNvPr>
        <xdr:cNvSpPr txBox="1"/>
      </xdr:nvSpPr>
      <xdr:spPr>
        <a:xfrm>
          <a:off x="11900544" y="137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773" name="n_4aveValue【児童館】&#10;有形固定資産減価償却率">
          <a:extLst>
            <a:ext uri="{FF2B5EF4-FFF2-40B4-BE49-F238E27FC236}">
              <a16:creationId xmlns:a16="http://schemas.microsoft.com/office/drawing/2014/main" xmlns="" id="{00000000-0008-0000-0100-000005030000}"/>
            </a:ext>
          </a:extLst>
        </xdr:cNvPr>
        <xdr:cNvSpPr txBox="1"/>
      </xdr:nvSpPr>
      <xdr:spPr>
        <a:xfrm>
          <a:off x="11102984" y="1373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774" name="n_1mainValue【児童館】&#10;有形固定資産減価償却率">
          <a:extLst>
            <a:ext uri="{FF2B5EF4-FFF2-40B4-BE49-F238E27FC236}">
              <a16:creationId xmlns:a16="http://schemas.microsoft.com/office/drawing/2014/main" xmlns="" id="{00000000-0008-0000-0100-000006030000}"/>
            </a:ext>
          </a:extLst>
        </xdr:cNvPr>
        <xdr:cNvSpPr txBox="1"/>
      </xdr:nvSpPr>
      <xdr:spPr>
        <a:xfrm>
          <a:off x="1343724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775" name="n_2mainValue【児童館】&#10;有形固定資産減価償却率">
          <a:extLst>
            <a:ext uri="{FF2B5EF4-FFF2-40B4-BE49-F238E27FC236}">
              <a16:creationId xmlns:a16="http://schemas.microsoft.com/office/drawing/2014/main" xmlns="" id="{00000000-0008-0000-0100-000007030000}"/>
            </a:ext>
          </a:extLst>
        </xdr:cNvPr>
        <xdr:cNvSpPr txBox="1"/>
      </xdr:nvSpPr>
      <xdr:spPr>
        <a:xfrm>
          <a:off x="1267524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76" name="n_3mainValue【児童館】&#10;有形固定資産減価償却率">
          <a:extLst>
            <a:ext uri="{FF2B5EF4-FFF2-40B4-BE49-F238E27FC236}">
              <a16:creationId xmlns:a16="http://schemas.microsoft.com/office/drawing/2014/main" xmlns="" id="{00000000-0008-0000-0100-000008030000}"/>
            </a:ext>
          </a:extLst>
        </xdr:cNvPr>
        <xdr:cNvSpPr txBox="1"/>
      </xdr:nvSpPr>
      <xdr:spPr>
        <a:xfrm>
          <a:off x="119005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41746</xdr:rowOff>
    </xdr:from>
    <xdr:ext cx="405111" cy="259045"/>
    <xdr:sp macro="" textlink="">
      <xdr:nvSpPr>
        <xdr:cNvPr id="777" name="n_4mainValue【児童館】&#10;有形固定資産減価償却率">
          <a:extLst>
            <a:ext uri="{FF2B5EF4-FFF2-40B4-BE49-F238E27FC236}">
              <a16:creationId xmlns:a16="http://schemas.microsoft.com/office/drawing/2014/main" xmlns="" id="{00000000-0008-0000-0100-000009030000}"/>
            </a:ext>
          </a:extLst>
        </xdr:cNvPr>
        <xdr:cNvSpPr txBox="1"/>
      </xdr:nvSpPr>
      <xdr:spPr>
        <a:xfrm>
          <a:off x="1110298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xmlns="" id="{00000000-0008-0000-0100-00000A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xmlns="" id="{00000000-0008-0000-0100-00000B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xmlns="" id="{00000000-0008-0000-0100-00000C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xmlns="" id="{00000000-0008-0000-0100-00000D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xmlns="" id="{00000000-0008-0000-0100-00000E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xmlns="" id="{00000000-0008-0000-0100-00000F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xmlns="" id="{00000000-0008-0000-0100-000010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xmlns="" id="{00000000-0008-0000-0100-000011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xmlns="" id="{00000000-0008-0000-0100-000012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xmlns="" id="{00000000-0008-0000-0100-000013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xmlns="" id="{00000000-0008-0000-0100-000014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xmlns="" id="{00000000-0008-0000-0100-000015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xmlns="" id="{00000000-0008-0000-0100-000016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xmlns="" id="{00000000-0008-0000-0100-000017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xmlns="" id="{00000000-0008-0000-0100-000018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xmlns="" id="{00000000-0008-0000-0100-000019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xmlns="" id="{00000000-0008-0000-0100-00001A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xmlns="" id="{00000000-0008-0000-0100-00001B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xmlns="" id="{00000000-0008-0000-0100-00001C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xmlns="" id="{00000000-0008-0000-0100-00001D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xmlns="" id="{00000000-0008-0000-0100-00001E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xmlns="" id="{00000000-0008-0000-0100-00001F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xmlns="" id="{00000000-0008-0000-0100-000020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xmlns="" id="{00000000-0008-0000-0100-000021030000}"/>
            </a:ext>
          </a:extLst>
        </xdr:cNvPr>
        <xdr:cNvCxnSpPr/>
      </xdr:nvCxnSpPr>
      <xdr:spPr>
        <a:xfrm flipV="1">
          <a:off x="19509104" y="12990830"/>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xmlns="" id="{00000000-0008-0000-0100-00002203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xmlns="" id="{00000000-0008-0000-0100-00002303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a:extLst>
            <a:ext uri="{FF2B5EF4-FFF2-40B4-BE49-F238E27FC236}">
              <a16:creationId xmlns:a16="http://schemas.microsoft.com/office/drawing/2014/main" xmlns="" id="{00000000-0008-0000-0100-000024030000}"/>
            </a:ext>
          </a:extLst>
        </xdr:cNvPr>
        <xdr:cNvSpPr txBox="1"/>
      </xdr:nvSpPr>
      <xdr:spPr>
        <a:xfrm>
          <a:off x="195478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a:extLst>
            <a:ext uri="{FF2B5EF4-FFF2-40B4-BE49-F238E27FC236}">
              <a16:creationId xmlns:a16="http://schemas.microsoft.com/office/drawing/2014/main" xmlns="" id="{00000000-0008-0000-0100-000025030000}"/>
            </a:ext>
          </a:extLst>
        </xdr:cNvPr>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06" name="【児童館】&#10;一人当たり面積平均値テキスト">
          <a:extLst>
            <a:ext uri="{FF2B5EF4-FFF2-40B4-BE49-F238E27FC236}">
              <a16:creationId xmlns:a16="http://schemas.microsoft.com/office/drawing/2014/main" xmlns="" id="{00000000-0008-0000-0100-000026030000}"/>
            </a:ext>
          </a:extLst>
        </xdr:cNvPr>
        <xdr:cNvSpPr txBox="1"/>
      </xdr:nvSpPr>
      <xdr:spPr>
        <a:xfrm>
          <a:off x="19547840" y="1402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a:extLst>
            <a:ext uri="{FF2B5EF4-FFF2-40B4-BE49-F238E27FC236}">
              <a16:creationId xmlns:a16="http://schemas.microsoft.com/office/drawing/2014/main" xmlns="" id="{00000000-0008-0000-0100-000027030000}"/>
            </a:ext>
          </a:extLst>
        </xdr:cNvPr>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a:extLst>
            <a:ext uri="{FF2B5EF4-FFF2-40B4-BE49-F238E27FC236}">
              <a16:creationId xmlns:a16="http://schemas.microsoft.com/office/drawing/2014/main" xmlns="" id="{00000000-0008-0000-0100-000028030000}"/>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a:extLst>
            <a:ext uri="{FF2B5EF4-FFF2-40B4-BE49-F238E27FC236}">
              <a16:creationId xmlns:a16="http://schemas.microsoft.com/office/drawing/2014/main" xmlns="" id="{00000000-0008-0000-0100-00002903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a:extLst>
            <a:ext uri="{FF2B5EF4-FFF2-40B4-BE49-F238E27FC236}">
              <a16:creationId xmlns:a16="http://schemas.microsoft.com/office/drawing/2014/main" xmlns="" id="{00000000-0008-0000-0100-00002A030000}"/>
            </a:ext>
          </a:extLst>
        </xdr:cNvPr>
        <xdr:cNvSpPr/>
      </xdr:nvSpPr>
      <xdr:spPr>
        <a:xfrm>
          <a:off x="171627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a:extLst>
            <a:ext uri="{FF2B5EF4-FFF2-40B4-BE49-F238E27FC236}">
              <a16:creationId xmlns:a16="http://schemas.microsoft.com/office/drawing/2014/main" xmlns="" id="{00000000-0008-0000-0100-00002B030000}"/>
            </a:ext>
          </a:extLst>
        </xdr:cNvPr>
        <xdr:cNvSpPr/>
      </xdr:nvSpPr>
      <xdr:spPr>
        <a:xfrm>
          <a:off x="1638808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00000000-0008-0000-0100-00002C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00000000-0008-0000-0100-00002E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00000000-0008-0000-0100-00002F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0000000-0008-0000-0100-000030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7" name="楕円 816">
          <a:extLst>
            <a:ext uri="{FF2B5EF4-FFF2-40B4-BE49-F238E27FC236}">
              <a16:creationId xmlns:a16="http://schemas.microsoft.com/office/drawing/2014/main" xmlns="" id="{00000000-0008-0000-0100-000031030000}"/>
            </a:ext>
          </a:extLst>
        </xdr:cNvPr>
        <xdr:cNvSpPr/>
      </xdr:nvSpPr>
      <xdr:spPr>
        <a:xfrm>
          <a:off x="194589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818" name="【児童館】&#10;一人当たり面積該当値テキスト">
          <a:extLst>
            <a:ext uri="{FF2B5EF4-FFF2-40B4-BE49-F238E27FC236}">
              <a16:creationId xmlns:a16="http://schemas.microsoft.com/office/drawing/2014/main" xmlns="" id="{00000000-0008-0000-0100-000032030000}"/>
            </a:ext>
          </a:extLst>
        </xdr:cNvPr>
        <xdr:cNvSpPr txBox="1"/>
      </xdr:nvSpPr>
      <xdr:spPr>
        <a:xfrm>
          <a:off x="19547840"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9" name="楕円 818">
          <a:extLst>
            <a:ext uri="{FF2B5EF4-FFF2-40B4-BE49-F238E27FC236}">
              <a16:creationId xmlns:a16="http://schemas.microsoft.com/office/drawing/2014/main" xmlns="" id="{00000000-0008-0000-0100-000033030000}"/>
            </a:ext>
          </a:extLst>
        </xdr:cNvPr>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a:off x="18778220" y="139712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21" name="楕円 820">
          <a:extLst>
            <a:ext uri="{FF2B5EF4-FFF2-40B4-BE49-F238E27FC236}">
              <a16:creationId xmlns:a16="http://schemas.microsoft.com/office/drawing/2014/main" xmlns="" id="{00000000-0008-0000-0100-000035030000}"/>
            </a:ext>
          </a:extLst>
        </xdr:cNvPr>
        <xdr:cNvSpPr/>
      </xdr:nvSpPr>
      <xdr:spPr>
        <a:xfrm>
          <a:off x="1793748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69850</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flipV="1">
          <a:off x="17988280" y="139712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23" name="楕円 822">
          <a:extLst>
            <a:ext uri="{FF2B5EF4-FFF2-40B4-BE49-F238E27FC236}">
              <a16:creationId xmlns:a16="http://schemas.microsoft.com/office/drawing/2014/main" xmlns="" id="{00000000-0008-0000-0100-000037030000}"/>
            </a:ext>
          </a:extLst>
        </xdr:cNvPr>
        <xdr:cNvSpPr/>
      </xdr:nvSpPr>
      <xdr:spPr>
        <a:xfrm>
          <a:off x="171627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82550</xdr:rowOff>
    </xdr:to>
    <xdr:cxnSp macro="">
      <xdr:nvCxnSpPr>
        <xdr:cNvPr id="824" name="直線コネクタ 823">
          <a:extLst>
            <a:ext uri="{FF2B5EF4-FFF2-40B4-BE49-F238E27FC236}">
              <a16:creationId xmlns:a16="http://schemas.microsoft.com/office/drawing/2014/main" xmlns="" id="{00000000-0008-0000-0100-000038030000}"/>
            </a:ext>
          </a:extLst>
        </xdr:cNvPr>
        <xdr:cNvCxnSpPr/>
      </xdr:nvCxnSpPr>
      <xdr:spPr>
        <a:xfrm flipV="1">
          <a:off x="17213580" y="1398397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31750</xdr:rowOff>
    </xdr:from>
    <xdr:to>
      <xdr:col>98</xdr:col>
      <xdr:colOff>38100</xdr:colOff>
      <xdr:row>83</xdr:row>
      <xdr:rowOff>133350</xdr:rowOff>
    </xdr:to>
    <xdr:sp macro="" textlink="">
      <xdr:nvSpPr>
        <xdr:cNvPr id="825" name="楕円 824">
          <a:extLst>
            <a:ext uri="{FF2B5EF4-FFF2-40B4-BE49-F238E27FC236}">
              <a16:creationId xmlns:a16="http://schemas.microsoft.com/office/drawing/2014/main" xmlns="" id="{00000000-0008-0000-0100-000039030000}"/>
            </a:ext>
          </a:extLst>
        </xdr:cNvPr>
        <xdr:cNvSpPr/>
      </xdr:nvSpPr>
      <xdr:spPr>
        <a:xfrm>
          <a:off x="16388080" y="13945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82550</xdr:rowOff>
    </xdr:to>
    <xdr:cxnSp macro="">
      <xdr:nvCxnSpPr>
        <xdr:cNvPr id="826" name="直線コネクタ 825">
          <a:extLst>
            <a:ext uri="{FF2B5EF4-FFF2-40B4-BE49-F238E27FC236}">
              <a16:creationId xmlns:a16="http://schemas.microsoft.com/office/drawing/2014/main" xmlns="" id="{00000000-0008-0000-0100-00003A030000}"/>
            </a:ext>
          </a:extLst>
        </xdr:cNvPr>
        <xdr:cNvCxnSpPr/>
      </xdr:nvCxnSpPr>
      <xdr:spPr>
        <a:xfrm>
          <a:off x="16431260" y="139966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7" name="n_1aveValue【児童館】&#10;一人当たり面積">
          <a:extLst>
            <a:ext uri="{FF2B5EF4-FFF2-40B4-BE49-F238E27FC236}">
              <a16:creationId xmlns:a16="http://schemas.microsoft.com/office/drawing/2014/main" xmlns="" id="{00000000-0008-0000-0100-00003B030000}"/>
            </a:ext>
          </a:extLst>
        </xdr:cNvPr>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8" name="n_2aveValue【児童館】&#10;一人当たり面積">
          <a:extLst>
            <a:ext uri="{FF2B5EF4-FFF2-40B4-BE49-F238E27FC236}">
              <a16:creationId xmlns:a16="http://schemas.microsoft.com/office/drawing/2014/main" xmlns="" id="{00000000-0008-0000-0100-00003C030000}"/>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829" name="n_3aveValue【児童館】&#10;一人当たり面積">
          <a:extLst>
            <a:ext uri="{FF2B5EF4-FFF2-40B4-BE49-F238E27FC236}">
              <a16:creationId xmlns:a16="http://schemas.microsoft.com/office/drawing/2014/main" xmlns="" id="{00000000-0008-0000-0100-00003D030000}"/>
            </a:ext>
          </a:extLst>
        </xdr:cNvPr>
        <xdr:cNvSpPr txBox="1"/>
      </xdr:nvSpPr>
      <xdr:spPr>
        <a:xfrm>
          <a:off x="17001567"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830" name="n_4aveValue【児童館】&#10;一人当たり面積">
          <a:extLst>
            <a:ext uri="{FF2B5EF4-FFF2-40B4-BE49-F238E27FC236}">
              <a16:creationId xmlns:a16="http://schemas.microsoft.com/office/drawing/2014/main" xmlns="" id="{00000000-0008-0000-0100-00003E030000}"/>
            </a:ext>
          </a:extLst>
        </xdr:cNvPr>
        <xdr:cNvSpPr txBox="1"/>
      </xdr:nvSpPr>
      <xdr:spPr>
        <a:xfrm>
          <a:off x="1622686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831" name="n_1mainValue【児童館】&#10;一人当たり面積">
          <a:extLst>
            <a:ext uri="{FF2B5EF4-FFF2-40B4-BE49-F238E27FC236}">
              <a16:creationId xmlns:a16="http://schemas.microsoft.com/office/drawing/2014/main" xmlns="" id="{00000000-0008-0000-0100-00003F030000}"/>
            </a:ext>
          </a:extLst>
        </xdr:cNvPr>
        <xdr:cNvSpPr txBox="1"/>
      </xdr:nvSpPr>
      <xdr:spPr>
        <a:xfrm>
          <a:off x="1856112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832" name="n_2mainValue【児童館】&#10;一人当たり面積">
          <a:extLst>
            <a:ext uri="{FF2B5EF4-FFF2-40B4-BE49-F238E27FC236}">
              <a16:creationId xmlns:a16="http://schemas.microsoft.com/office/drawing/2014/main" xmlns="" id="{00000000-0008-0000-0100-000040030000}"/>
            </a:ext>
          </a:extLst>
        </xdr:cNvPr>
        <xdr:cNvSpPr txBox="1"/>
      </xdr:nvSpPr>
      <xdr:spPr>
        <a:xfrm>
          <a:off x="177762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833" name="n_3mainValue【児童館】&#10;一人当たり面積">
          <a:extLst>
            <a:ext uri="{FF2B5EF4-FFF2-40B4-BE49-F238E27FC236}">
              <a16:creationId xmlns:a16="http://schemas.microsoft.com/office/drawing/2014/main" xmlns="" id="{00000000-0008-0000-0100-000041030000}"/>
            </a:ext>
          </a:extLst>
        </xdr:cNvPr>
        <xdr:cNvSpPr txBox="1"/>
      </xdr:nvSpPr>
      <xdr:spPr>
        <a:xfrm>
          <a:off x="170015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834" name="n_4mainValue【児童館】&#10;一人当たり面積">
          <a:extLst>
            <a:ext uri="{FF2B5EF4-FFF2-40B4-BE49-F238E27FC236}">
              <a16:creationId xmlns:a16="http://schemas.microsoft.com/office/drawing/2014/main" xmlns="" id="{00000000-0008-0000-0100-000042030000}"/>
            </a:ext>
          </a:extLst>
        </xdr:cNvPr>
        <xdr:cNvSpPr txBox="1"/>
      </xdr:nvSpPr>
      <xdr:spPr>
        <a:xfrm>
          <a:off x="162268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xmlns="" id="{00000000-0008-0000-0100-000043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xmlns="" id="{00000000-0008-0000-0100-000044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xmlns="" id="{00000000-0008-0000-0100-000045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xmlns="" id="{00000000-0008-0000-0100-000046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xmlns="" id="{00000000-0008-0000-0100-000047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xmlns="" id="{00000000-0008-0000-0100-000048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xmlns="" id="{00000000-0008-0000-0100-000049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xmlns="" id="{00000000-0008-0000-0100-00004A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xmlns="" id="{00000000-0008-0000-0100-00004B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xmlns="" id="{00000000-0008-0000-0100-00004C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xmlns="" id="{00000000-0008-0000-0100-00004D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xmlns="" id="{00000000-0008-0000-0100-00004E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xmlns="" id="{00000000-0008-0000-0100-00004F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xmlns="" id="{00000000-0008-0000-0100-000051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xmlns="" id="{00000000-0008-0000-0100-000053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xmlns="" id="{00000000-0008-0000-0100-000054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xmlns="" id="{00000000-0008-0000-0100-000055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xmlns="" id="{00000000-0008-0000-0100-000056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xmlns="" id="{00000000-0008-0000-0100-000057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xmlns="" id="{00000000-0008-0000-0100-000058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xmlns="" id="{00000000-0008-0000-0100-000059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xmlns="" id="{00000000-0008-0000-0100-00005A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xmlns="" id="{00000000-0008-0000-0100-00005B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a:extLst>
            <a:ext uri="{FF2B5EF4-FFF2-40B4-BE49-F238E27FC236}">
              <a16:creationId xmlns:a16="http://schemas.microsoft.com/office/drawing/2014/main" xmlns="" id="{00000000-0008-0000-0100-00005C030000}"/>
            </a:ext>
          </a:extLst>
        </xdr:cNvPr>
        <xdr:cNvCxnSpPr/>
      </xdr:nvCxnSpPr>
      <xdr:spPr>
        <a:xfrm flipV="1">
          <a:off x="14375764" y="16872857"/>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a:extLst>
            <a:ext uri="{FF2B5EF4-FFF2-40B4-BE49-F238E27FC236}">
              <a16:creationId xmlns:a16="http://schemas.microsoft.com/office/drawing/2014/main" xmlns="" id="{00000000-0008-0000-0100-00005D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a:extLst>
            <a:ext uri="{FF2B5EF4-FFF2-40B4-BE49-F238E27FC236}">
              <a16:creationId xmlns:a16="http://schemas.microsoft.com/office/drawing/2014/main" xmlns="" id="{00000000-0008-0000-0100-00005E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a:extLst>
            <a:ext uri="{FF2B5EF4-FFF2-40B4-BE49-F238E27FC236}">
              <a16:creationId xmlns:a16="http://schemas.microsoft.com/office/drawing/2014/main" xmlns="" id="{00000000-0008-0000-0100-00005F030000}"/>
            </a:ext>
          </a:extLst>
        </xdr:cNvPr>
        <xdr:cNvSpPr txBox="1"/>
      </xdr:nvSpPr>
      <xdr:spPr>
        <a:xfrm>
          <a:off x="1441450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a:extLst>
            <a:ext uri="{FF2B5EF4-FFF2-40B4-BE49-F238E27FC236}">
              <a16:creationId xmlns:a16="http://schemas.microsoft.com/office/drawing/2014/main" xmlns="" id="{00000000-0008-0000-0100-000060030000}"/>
            </a:ext>
          </a:extLst>
        </xdr:cNvPr>
        <xdr:cNvCxnSpPr/>
      </xdr:nvCxnSpPr>
      <xdr:spPr>
        <a:xfrm>
          <a:off x="142875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865" name="【公民館】&#10;有形固定資産減価償却率平均値テキスト">
          <a:extLst>
            <a:ext uri="{FF2B5EF4-FFF2-40B4-BE49-F238E27FC236}">
              <a16:creationId xmlns:a16="http://schemas.microsoft.com/office/drawing/2014/main" xmlns="" id="{00000000-0008-0000-0100-000061030000}"/>
            </a:ext>
          </a:extLst>
        </xdr:cNvPr>
        <xdr:cNvSpPr txBox="1"/>
      </xdr:nvSpPr>
      <xdr:spPr>
        <a:xfrm>
          <a:off x="14414500" y="175448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a:extLst>
            <a:ext uri="{FF2B5EF4-FFF2-40B4-BE49-F238E27FC236}">
              <a16:creationId xmlns:a16="http://schemas.microsoft.com/office/drawing/2014/main" xmlns="" id="{00000000-0008-0000-0100-000062030000}"/>
            </a:ext>
          </a:extLst>
        </xdr:cNvPr>
        <xdr:cNvSpPr/>
      </xdr:nvSpPr>
      <xdr:spPr>
        <a:xfrm>
          <a:off x="14325600" y="17689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a:extLst>
            <a:ext uri="{FF2B5EF4-FFF2-40B4-BE49-F238E27FC236}">
              <a16:creationId xmlns:a16="http://schemas.microsoft.com/office/drawing/2014/main" xmlns="" id="{00000000-0008-0000-0100-000063030000}"/>
            </a:ext>
          </a:extLst>
        </xdr:cNvPr>
        <xdr:cNvSpPr/>
      </xdr:nvSpPr>
      <xdr:spPr>
        <a:xfrm>
          <a:off x="135788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a:extLst>
            <a:ext uri="{FF2B5EF4-FFF2-40B4-BE49-F238E27FC236}">
              <a16:creationId xmlns:a16="http://schemas.microsoft.com/office/drawing/2014/main" xmlns="" id="{00000000-0008-0000-0100-000064030000}"/>
            </a:ext>
          </a:extLst>
        </xdr:cNvPr>
        <xdr:cNvSpPr/>
      </xdr:nvSpPr>
      <xdr:spPr>
        <a:xfrm>
          <a:off x="128041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a:extLst>
            <a:ext uri="{FF2B5EF4-FFF2-40B4-BE49-F238E27FC236}">
              <a16:creationId xmlns:a16="http://schemas.microsoft.com/office/drawing/2014/main" xmlns="" id="{00000000-0008-0000-0100-000065030000}"/>
            </a:ext>
          </a:extLst>
        </xdr:cNvPr>
        <xdr:cNvSpPr/>
      </xdr:nvSpPr>
      <xdr:spPr>
        <a:xfrm>
          <a:off x="120294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a:extLst>
            <a:ext uri="{FF2B5EF4-FFF2-40B4-BE49-F238E27FC236}">
              <a16:creationId xmlns:a16="http://schemas.microsoft.com/office/drawing/2014/main" xmlns="" id="{00000000-0008-0000-0100-000066030000}"/>
            </a:ext>
          </a:extLst>
        </xdr:cNvPr>
        <xdr:cNvSpPr/>
      </xdr:nvSpPr>
      <xdr:spPr>
        <a:xfrm>
          <a:off x="1123188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00000000-0008-0000-0100-00006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00000000-0008-0000-0100-00006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00000000-0008-0000-0100-00006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00000000-0008-0000-0100-00006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00000000-0008-0000-0100-00006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35198</xdr:rowOff>
    </xdr:from>
    <xdr:to>
      <xdr:col>85</xdr:col>
      <xdr:colOff>177800</xdr:colOff>
      <xdr:row>107</xdr:row>
      <xdr:rowOff>136798</xdr:rowOff>
    </xdr:to>
    <xdr:sp macro="" textlink="">
      <xdr:nvSpPr>
        <xdr:cNvPr id="876" name="楕円 875">
          <a:extLst>
            <a:ext uri="{FF2B5EF4-FFF2-40B4-BE49-F238E27FC236}">
              <a16:creationId xmlns:a16="http://schemas.microsoft.com/office/drawing/2014/main" xmlns="" id="{00000000-0008-0000-0100-00006C030000}"/>
            </a:ext>
          </a:extLst>
        </xdr:cNvPr>
        <xdr:cNvSpPr/>
      </xdr:nvSpPr>
      <xdr:spPr>
        <a:xfrm>
          <a:off x="14325600" y="179726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13625</xdr:rowOff>
    </xdr:from>
    <xdr:ext cx="405111" cy="259045"/>
    <xdr:sp macro="" textlink="">
      <xdr:nvSpPr>
        <xdr:cNvPr id="877" name="【公民館】&#10;有形固定資産減価償却率該当値テキスト">
          <a:extLst>
            <a:ext uri="{FF2B5EF4-FFF2-40B4-BE49-F238E27FC236}">
              <a16:creationId xmlns:a16="http://schemas.microsoft.com/office/drawing/2014/main" xmlns="" id="{00000000-0008-0000-0100-00006D030000}"/>
            </a:ext>
          </a:extLst>
        </xdr:cNvPr>
        <xdr:cNvSpPr txBox="1"/>
      </xdr:nvSpPr>
      <xdr:spPr>
        <a:xfrm>
          <a:off x="14414500" y="179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78" name="楕円 877">
          <a:extLst>
            <a:ext uri="{FF2B5EF4-FFF2-40B4-BE49-F238E27FC236}">
              <a16:creationId xmlns:a16="http://schemas.microsoft.com/office/drawing/2014/main" xmlns="" id="{00000000-0008-0000-0100-00006E030000}"/>
            </a:ext>
          </a:extLst>
        </xdr:cNvPr>
        <xdr:cNvSpPr/>
      </xdr:nvSpPr>
      <xdr:spPr>
        <a:xfrm>
          <a:off x="135788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85998</xdr:rowOff>
    </xdr:to>
    <xdr:cxnSp macro="">
      <xdr:nvCxnSpPr>
        <xdr:cNvPr id="879" name="直線コネクタ 878">
          <a:extLst>
            <a:ext uri="{FF2B5EF4-FFF2-40B4-BE49-F238E27FC236}">
              <a16:creationId xmlns:a16="http://schemas.microsoft.com/office/drawing/2014/main" xmlns="" id="{00000000-0008-0000-0100-00006F030000}"/>
            </a:ext>
          </a:extLst>
        </xdr:cNvPr>
        <xdr:cNvCxnSpPr/>
      </xdr:nvCxnSpPr>
      <xdr:spPr>
        <a:xfrm>
          <a:off x="13629640" y="17990819"/>
          <a:ext cx="74676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880" name="楕円 879">
          <a:extLst>
            <a:ext uri="{FF2B5EF4-FFF2-40B4-BE49-F238E27FC236}">
              <a16:creationId xmlns:a16="http://schemas.microsoft.com/office/drawing/2014/main" xmlns="" id="{00000000-0008-0000-0100-000070030000}"/>
            </a:ext>
          </a:extLst>
        </xdr:cNvPr>
        <xdr:cNvSpPr/>
      </xdr:nvSpPr>
      <xdr:spPr>
        <a:xfrm>
          <a:off x="128041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20682</xdr:rowOff>
    </xdr:from>
    <xdr:to>
      <xdr:col>81</xdr:col>
      <xdr:colOff>50800</xdr:colOff>
      <xdr:row>107</xdr:row>
      <xdr:rowOff>53339</xdr:rowOff>
    </xdr:to>
    <xdr:cxnSp macro="">
      <xdr:nvCxnSpPr>
        <xdr:cNvPr id="881" name="直線コネクタ 880">
          <a:extLst>
            <a:ext uri="{FF2B5EF4-FFF2-40B4-BE49-F238E27FC236}">
              <a16:creationId xmlns:a16="http://schemas.microsoft.com/office/drawing/2014/main" xmlns="" id="{00000000-0008-0000-0100-000071030000}"/>
            </a:ext>
          </a:extLst>
        </xdr:cNvPr>
        <xdr:cNvCxnSpPr/>
      </xdr:nvCxnSpPr>
      <xdr:spPr>
        <a:xfrm>
          <a:off x="12854940" y="1795816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82" name="楕円 881">
          <a:extLst>
            <a:ext uri="{FF2B5EF4-FFF2-40B4-BE49-F238E27FC236}">
              <a16:creationId xmlns:a16="http://schemas.microsoft.com/office/drawing/2014/main" xmlns="" id="{00000000-0008-0000-0100-000072030000}"/>
            </a:ext>
          </a:extLst>
        </xdr:cNvPr>
        <xdr:cNvSpPr/>
      </xdr:nvSpPr>
      <xdr:spPr>
        <a:xfrm>
          <a:off x="12029440" y="1787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20682</xdr:rowOff>
    </xdr:to>
    <xdr:cxnSp macro="">
      <xdr:nvCxnSpPr>
        <xdr:cNvPr id="883" name="直線コネクタ 882">
          <a:extLst>
            <a:ext uri="{FF2B5EF4-FFF2-40B4-BE49-F238E27FC236}">
              <a16:creationId xmlns:a16="http://schemas.microsoft.com/office/drawing/2014/main" xmlns="" id="{00000000-0008-0000-0100-000073030000}"/>
            </a:ext>
          </a:extLst>
        </xdr:cNvPr>
        <xdr:cNvCxnSpPr/>
      </xdr:nvCxnSpPr>
      <xdr:spPr>
        <a:xfrm>
          <a:off x="12072620" y="17929316"/>
          <a:ext cx="78232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884" name="楕円 883">
          <a:extLst>
            <a:ext uri="{FF2B5EF4-FFF2-40B4-BE49-F238E27FC236}">
              <a16:creationId xmlns:a16="http://schemas.microsoft.com/office/drawing/2014/main" xmlns="" id="{00000000-0008-0000-0100-000074030000}"/>
            </a:ext>
          </a:extLst>
        </xdr:cNvPr>
        <xdr:cNvSpPr/>
      </xdr:nvSpPr>
      <xdr:spPr>
        <a:xfrm>
          <a:off x="11231880" y="178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106</xdr:row>
      <xdr:rowOff>159476</xdr:rowOff>
    </xdr:to>
    <xdr:cxnSp macro="">
      <xdr:nvCxnSpPr>
        <xdr:cNvPr id="885" name="直線コネクタ 884">
          <a:extLst>
            <a:ext uri="{FF2B5EF4-FFF2-40B4-BE49-F238E27FC236}">
              <a16:creationId xmlns:a16="http://schemas.microsoft.com/office/drawing/2014/main" xmlns="" id="{00000000-0008-0000-0100-000075030000}"/>
            </a:ext>
          </a:extLst>
        </xdr:cNvPr>
        <xdr:cNvCxnSpPr/>
      </xdr:nvCxnSpPr>
      <xdr:spPr>
        <a:xfrm>
          <a:off x="11282680" y="17867267"/>
          <a:ext cx="78994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a:extLst>
            <a:ext uri="{FF2B5EF4-FFF2-40B4-BE49-F238E27FC236}">
              <a16:creationId xmlns:a16="http://schemas.microsoft.com/office/drawing/2014/main" xmlns="" id="{00000000-0008-0000-0100-000076030000}"/>
            </a:ext>
          </a:extLst>
        </xdr:cNvPr>
        <xdr:cNvSpPr txBox="1"/>
      </xdr:nvSpPr>
      <xdr:spPr>
        <a:xfrm>
          <a:off x="13437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a:extLst>
            <a:ext uri="{FF2B5EF4-FFF2-40B4-BE49-F238E27FC236}">
              <a16:creationId xmlns:a16="http://schemas.microsoft.com/office/drawing/2014/main" xmlns="" id="{00000000-0008-0000-0100-000077030000}"/>
            </a:ext>
          </a:extLst>
        </xdr:cNvPr>
        <xdr:cNvSpPr txBox="1"/>
      </xdr:nvSpPr>
      <xdr:spPr>
        <a:xfrm>
          <a:off x="126752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a:extLst>
            <a:ext uri="{FF2B5EF4-FFF2-40B4-BE49-F238E27FC236}">
              <a16:creationId xmlns:a16="http://schemas.microsoft.com/office/drawing/2014/main" xmlns="" id="{00000000-0008-0000-0100-000078030000}"/>
            </a:ext>
          </a:extLst>
        </xdr:cNvPr>
        <xdr:cNvSpPr txBox="1"/>
      </xdr:nvSpPr>
      <xdr:spPr>
        <a:xfrm>
          <a:off x="119005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a:extLst>
            <a:ext uri="{FF2B5EF4-FFF2-40B4-BE49-F238E27FC236}">
              <a16:creationId xmlns:a16="http://schemas.microsoft.com/office/drawing/2014/main" xmlns="" id="{00000000-0008-0000-0100-000079030000}"/>
            </a:ext>
          </a:extLst>
        </xdr:cNvPr>
        <xdr:cNvSpPr txBox="1"/>
      </xdr:nvSpPr>
      <xdr:spPr>
        <a:xfrm>
          <a:off x="1110298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90" name="n_1mainValue【公民館】&#10;有形固定資産減価償却率">
          <a:extLst>
            <a:ext uri="{FF2B5EF4-FFF2-40B4-BE49-F238E27FC236}">
              <a16:creationId xmlns:a16="http://schemas.microsoft.com/office/drawing/2014/main" xmlns="" id="{00000000-0008-0000-0100-00007A030000}"/>
            </a:ext>
          </a:extLst>
        </xdr:cNvPr>
        <xdr:cNvSpPr txBox="1"/>
      </xdr:nvSpPr>
      <xdr:spPr>
        <a:xfrm>
          <a:off x="13437244"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891" name="n_2mainValue【公民館】&#10;有形固定資産減価償却率">
          <a:extLst>
            <a:ext uri="{FF2B5EF4-FFF2-40B4-BE49-F238E27FC236}">
              <a16:creationId xmlns:a16="http://schemas.microsoft.com/office/drawing/2014/main" xmlns="" id="{00000000-0008-0000-0100-00007B030000}"/>
            </a:ext>
          </a:extLst>
        </xdr:cNvPr>
        <xdr:cNvSpPr txBox="1"/>
      </xdr:nvSpPr>
      <xdr:spPr>
        <a:xfrm>
          <a:off x="12675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92" name="n_3mainValue【公民館】&#10;有形固定資産減価償却率">
          <a:extLst>
            <a:ext uri="{FF2B5EF4-FFF2-40B4-BE49-F238E27FC236}">
              <a16:creationId xmlns:a16="http://schemas.microsoft.com/office/drawing/2014/main" xmlns="" id="{00000000-0008-0000-0100-00007C030000}"/>
            </a:ext>
          </a:extLst>
        </xdr:cNvPr>
        <xdr:cNvSpPr txBox="1"/>
      </xdr:nvSpPr>
      <xdr:spPr>
        <a:xfrm>
          <a:off x="119005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893" name="n_4mainValue【公民館】&#10;有形固定資産減価償却率">
          <a:extLst>
            <a:ext uri="{FF2B5EF4-FFF2-40B4-BE49-F238E27FC236}">
              <a16:creationId xmlns:a16="http://schemas.microsoft.com/office/drawing/2014/main" xmlns="" id="{00000000-0008-0000-0100-00007D030000}"/>
            </a:ext>
          </a:extLst>
        </xdr:cNvPr>
        <xdr:cNvSpPr txBox="1"/>
      </xdr:nvSpPr>
      <xdr:spPr>
        <a:xfrm>
          <a:off x="11102984"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xmlns="" id="{00000000-0008-0000-0100-00007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xmlns="" id="{00000000-0008-0000-0100-00007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xmlns="" id="{00000000-0008-0000-0100-00008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xmlns="" id="{00000000-0008-0000-0100-00008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xmlns="" id="{00000000-0008-0000-0100-00008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xmlns="" id="{00000000-0008-0000-0100-00008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xmlns="" id="{00000000-0008-0000-0100-00008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xmlns="" id="{00000000-0008-0000-0100-00008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xmlns="" id="{00000000-0008-0000-0100-00008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xmlns="" id="{00000000-0008-0000-0100-00008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xmlns="" id="{00000000-0008-0000-0100-000088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xmlns="" id="{00000000-0008-0000-0100-000089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xmlns="" id="{00000000-0008-0000-0100-00008A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xmlns="" id="{00000000-0008-0000-0100-00008B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xmlns="" id="{00000000-0008-0000-0100-00008C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xmlns="" id="{00000000-0008-0000-0100-00008D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xmlns="" id="{00000000-0008-0000-0100-00008E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xmlns="" id="{00000000-0008-0000-0100-00008F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xmlns="" id="{00000000-0008-0000-0100-000090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xmlns="" id="{00000000-0008-0000-0100-000091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xmlns="" id="{00000000-0008-0000-0100-000092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xmlns="" id="{00000000-0008-0000-0100-000093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xmlns="" id="{00000000-0008-0000-0100-00009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xmlns="" id="{00000000-0008-0000-0100-00009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xmlns="" id="{00000000-0008-0000-0100-00009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a:extLst>
            <a:ext uri="{FF2B5EF4-FFF2-40B4-BE49-F238E27FC236}">
              <a16:creationId xmlns:a16="http://schemas.microsoft.com/office/drawing/2014/main" xmlns="" id="{00000000-0008-0000-0100-000097030000}"/>
            </a:ext>
          </a:extLst>
        </xdr:cNvPr>
        <xdr:cNvCxnSpPr/>
      </xdr:nvCxnSpPr>
      <xdr:spPr>
        <a:xfrm flipV="1">
          <a:off x="19509104" y="16892451"/>
          <a:ext cx="0" cy="1415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a:extLst>
            <a:ext uri="{FF2B5EF4-FFF2-40B4-BE49-F238E27FC236}">
              <a16:creationId xmlns:a16="http://schemas.microsoft.com/office/drawing/2014/main" xmlns="" id="{00000000-0008-0000-0100-000098030000}"/>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a:extLst>
            <a:ext uri="{FF2B5EF4-FFF2-40B4-BE49-F238E27FC236}">
              <a16:creationId xmlns:a16="http://schemas.microsoft.com/office/drawing/2014/main" xmlns="" id="{00000000-0008-0000-0100-000099030000}"/>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a:extLst>
            <a:ext uri="{FF2B5EF4-FFF2-40B4-BE49-F238E27FC236}">
              <a16:creationId xmlns:a16="http://schemas.microsoft.com/office/drawing/2014/main" xmlns="" id="{00000000-0008-0000-0100-00009A030000}"/>
            </a:ext>
          </a:extLst>
        </xdr:cNvPr>
        <xdr:cNvSpPr txBox="1"/>
      </xdr:nvSpPr>
      <xdr:spPr>
        <a:xfrm>
          <a:off x="19547840" y="1667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a:extLst>
            <a:ext uri="{FF2B5EF4-FFF2-40B4-BE49-F238E27FC236}">
              <a16:creationId xmlns:a16="http://schemas.microsoft.com/office/drawing/2014/main" xmlns="" id="{00000000-0008-0000-0100-00009B030000}"/>
            </a:ext>
          </a:extLst>
        </xdr:cNvPr>
        <xdr:cNvCxnSpPr/>
      </xdr:nvCxnSpPr>
      <xdr:spPr>
        <a:xfrm>
          <a:off x="19443700" y="1689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924" name="【公民館】&#10;一人当たり面積平均値テキスト">
          <a:extLst>
            <a:ext uri="{FF2B5EF4-FFF2-40B4-BE49-F238E27FC236}">
              <a16:creationId xmlns:a16="http://schemas.microsoft.com/office/drawing/2014/main" xmlns="" id="{00000000-0008-0000-0100-00009C030000}"/>
            </a:ext>
          </a:extLst>
        </xdr:cNvPr>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a:extLst>
            <a:ext uri="{FF2B5EF4-FFF2-40B4-BE49-F238E27FC236}">
              <a16:creationId xmlns:a16="http://schemas.microsoft.com/office/drawing/2014/main" xmlns="" id="{00000000-0008-0000-0100-00009D030000}"/>
            </a:ext>
          </a:extLst>
        </xdr:cNvPr>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a:extLst>
            <a:ext uri="{FF2B5EF4-FFF2-40B4-BE49-F238E27FC236}">
              <a16:creationId xmlns:a16="http://schemas.microsoft.com/office/drawing/2014/main" xmlns="" id="{00000000-0008-0000-0100-00009E030000}"/>
            </a:ext>
          </a:extLst>
        </xdr:cNvPr>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a:extLst>
            <a:ext uri="{FF2B5EF4-FFF2-40B4-BE49-F238E27FC236}">
              <a16:creationId xmlns:a16="http://schemas.microsoft.com/office/drawing/2014/main" xmlns="" id="{00000000-0008-0000-0100-00009F030000}"/>
            </a:ext>
          </a:extLst>
        </xdr:cNvPr>
        <xdr:cNvSpPr/>
      </xdr:nvSpPr>
      <xdr:spPr>
        <a:xfrm>
          <a:off x="179374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a:extLst>
            <a:ext uri="{FF2B5EF4-FFF2-40B4-BE49-F238E27FC236}">
              <a16:creationId xmlns:a16="http://schemas.microsoft.com/office/drawing/2014/main" xmlns="" id="{00000000-0008-0000-0100-0000A0030000}"/>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a:extLst>
            <a:ext uri="{FF2B5EF4-FFF2-40B4-BE49-F238E27FC236}">
              <a16:creationId xmlns:a16="http://schemas.microsoft.com/office/drawing/2014/main" xmlns="" id="{00000000-0008-0000-0100-0000A1030000}"/>
            </a:ext>
          </a:extLst>
        </xdr:cNvPr>
        <xdr:cNvSpPr/>
      </xdr:nvSpPr>
      <xdr:spPr>
        <a:xfrm>
          <a:off x="16388080" y="178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00000000-0008-0000-0100-0000A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00000000-0008-0000-0100-0000A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00000000-0008-0000-0100-0000A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00000000-0008-0000-0100-0000A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00000000-0008-0000-0100-0000A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935" name="楕円 934">
          <a:extLst>
            <a:ext uri="{FF2B5EF4-FFF2-40B4-BE49-F238E27FC236}">
              <a16:creationId xmlns:a16="http://schemas.microsoft.com/office/drawing/2014/main" xmlns="" id="{00000000-0008-0000-0100-0000A7030000}"/>
            </a:ext>
          </a:extLst>
        </xdr:cNvPr>
        <xdr:cNvSpPr/>
      </xdr:nvSpPr>
      <xdr:spPr>
        <a:xfrm>
          <a:off x="19458940" y="17723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144615</xdr:rowOff>
    </xdr:from>
    <xdr:ext cx="469744" cy="259045"/>
    <xdr:sp macro="" textlink="">
      <xdr:nvSpPr>
        <xdr:cNvPr id="936" name="【公民館】&#10;一人当たり面積該当値テキスト">
          <a:extLst>
            <a:ext uri="{FF2B5EF4-FFF2-40B4-BE49-F238E27FC236}">
              <a16:creationId xmlns:a16="http://schemas.microsoft.com/office/drawing/2014/main" xmlns="" id="{00000000-0008-0000-0100-0000A8030000}"/>
            </a:ext>
          </a:extLst>
        </xdr:cNvPr>
        <xdr:cNvSpPr txBox="1"/>
      </xdr:nvSpPr>
      <xdr:spPr>
        <a:xfrm>
          <a:off x="19547840" y="175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937" name="楕円 936">
          <a:extLst>
            <a:ext uri="{FF2B5EF4-FFF2-40B4-BE49-F238E27FC236}">
              <a16:creationId xmlns:a16="http://schemas.microsoft.com/office/drawing/2014/main" xmlns="" id="{00000000-0008-0000-0100-0000A9030000}"/>
            </a:ext>
          </a:extLst>
        </xdr:cNvPr>
        <xdr:cNvSpPr/>
      </xdr:nvSpPr>
      <xdr:spPr>
        <a:xfrm>
          <a:off x="18735040" y="1773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10886</xdr:rowOff>
    </xdr:to>
    <xdr:cxnSp macro="">
      <xdr:nvCxnSpPr>
        <xdr:cNvPr id="938" name="直線コネクタ 937">
          <a:extLst>
            <a:ext uri="{FF2B5EF4-FFF2-40B4-BE49-F238E27FC236}">
              <a16:creationId xmlns:a16="http://schemas.microsoft.com/office/drawing/2014/main" xmlns="" id="{00000000-0008-0000-0100-0000AA030000}"/>
            </a:ext>
          </a:extLst>
        </xdr:cNvPr>
        <xdr:cNvCxnSpPr/>
      </xdr:nvCxnSpPr>
      <xdr:spPr>
        <a:xfrm flipV="1">
          <a:off x="18778220" y="17770928"/>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138068</xdr:rowOff>
    </xdr:from>
    <xdr:to>
      <xdr:col>107</xdr:col>
      <xdr:colOff>101600</xdr:colOff>
      <xdr:row>106</xdr:row>
      <xdr:rowOff>68218</xdr:rowOff>
    </xdr:to>
    <xdr:sp macro="" textlink="">
      <xdr:nvSpPr>
        <xdr:cNvPr id="939" name="楕円 938">
          <a:extLst>
            <a:ext uri="{FF2B5EF4-FFF2-40B4-BE49-F238E27FC236}">
              <a16:creationId xmlns:a16="http://schemas.microsoft.com/office/drawing/2014/main" xmlns="" id="{00000000-0008-0000-0100-0000AB030000}"/>
            </a:ext>
          </a:extLst>
        </xdr:cNvPr>
        <xdr:cNvSpPr/>
      </xdr:nvSpPr>
      <xdr:spPr>
        <a:xfrm>
          <a:off x="1793748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17418</xdr:rowOff>
    </xdr:to>
    <xdr:cxnSp macro="">
      <xdr:nvCxnSpPr>
        <xdr:cNvPr id="940" name="直線コネクタ 939">
          <a:extLst>
            <a:ext uri="{FF2B5EF4-FFF2-40B4-BE49-F238E27FC236}">
              <a16:creationId xmlns:a16="http://schemas.microsoft.com/office/drawing/2014/main" xmlns="" id="{00000000-0008-0000-0100-0000AC030000}"/>
            </a:ext>
          </a:extLst>
        </xdr:cNvPr>
        <xdr:cNvCxnSpPr/>
      </xdr:nvCxnSpPr>
      <xdr:spPr>
        <a:xfrm flipV="1">
          <a:off x="17988280" y="17780726"/>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941" name="楕円 940">
          <a:extLst>
            <a:ext uri="{FF2B5EF4-FFF2-40B4-BE49-F238E27FC236}">
              <a16:creationId xmlns:a16="http://schemas.microsoft.com/office/drawing/2014/main" xmlns="" id="{00000000-0008-0000-0100-0000AD030000}"/>
            </a:ext>
          </a:extLst>
        </xdr:cNvPr>
        <xdr:cNvSpPr/>
      </xdr:nvSpPr>
      <xdr:spPr>
        <a:xfrm>
          <a:off x="1716278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23949</xdr:rowOff>
    </xdr:to>
    <xdr:cxnSp macro="">
      <xdr:nvCxnSpPr>
        <xdr:cNvPr id="942" name="直線コネクタ 941">
          <a:extLst>
            <a:ext uri="{FF2B5EF4-FFF2-40B4-BE49-F238E27FC236}">
              <a16:creationId xmlns:a16="http://schemas.microsoft.com/office/drawing/2014/main" xmlns="" id="{00000000-0008-0000-0100-0000AE030000}"/>
            </a:ext>
          </a:extLst>
        </xdr:cNvPr>
        <xdr:cNvCxnSpPr/>
      </xdr:nvCxnSpPr>
      <xdr:spPr>
        <a:xfrm flipV="1">
          <a:off x="17213580" y="17787258"/>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43" name="楕円 942">
          <a:extLst>
            <a:ext uri="{FF2B5EF4-FFF2-40B4-BE49-F238E27FC236}">
              <a16:creationId xmlns:a16="http://schemas.microsoft.com/office/drawing/2014/main" xmlns="" id="{00000000-0008-0000-0100-0000AF030000}"/>
            </a:ext>
          </a:extLst>
        </xdr:cNvPr>
        <xdr:cNvSpPr/>
      </xdr:nvSpPr>
      <xdr:spPr>
        <a:xfrm>
          <a:off x="16388080" y="1775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23949</xdr:rowOff>
    </xdr:from>
    <xdr:to>
      <xdr:col>102</xdr:col>
      <xdr:colOff>114300</xdr:colOff>
      <xdr:row>106</xdr:row>
      <xdr:rowOff>27214</xdr:rowOff>
    </xdr:to>
    <xdr:cxnSp macro="">
      <xdr:nvCxnSpPr>
        <xdr:cNvPr id="944" name="直線コネクタ 943">
          <a:extLst>
            <a:ext uri="{FF2B5EF4-FFF2-40B4-BE49-F238E27FC236}">
              <a16:creationId xmlns:a16="http://schemas.microsoft.com/office/drawing/2014/main" xmlns="" id="{00000000-0008-0000-0100-0000B0030000}"/>
            </a:ext>
          </a:extLst>
        </xdr:cNvPr>
        <xdr:cNvCxnSpPr/>
      </xdr:nvCxnSpPr>
      <xdr:spPr>
        <a:xfrm flipV="1">
          <a:off x="16431260" y="17793789"/>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5" name="n_1aveValue【公民館】&#10;一人当たり面積">
          <a:extLst>
            <a:ext uri="{FF2B5EF4-FFF2-40B4-BE49-F238E27FC236}">
              <a16:creationId xmlns:a16="http://schemas.microsoft.com/office/drawing/2014/main" xmlns="" id="{00000000-0008-0000-0100-0000B1030000}"/>
            </a:ext>
          </a:extLst>
        </xdr:cNvPr>
        <xdr:cNvSpPr txBox="1"/>
      </xdr:nvSpPr>
      <xdr:spPr>
        <a:xfrm>
          <a:off x="185611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46" name="n_2aveValue【公民館】&#10;一人当たり面積">
          <a:extLst>
            <a:ext uri="{FF2B5EF4-FFF2-40B4-BE49-F238E27FC236}">
              <a16:creationId xmlns:a16="http://schemas.microsoft.com/office/drawing/2014/main" xmlns="" id="{00000000-0008-0000-0100-0000B2030000}"/>
            </a:ext>
          </a:extLst>
        </xdr:cNvPr>
        <xdr:cNvSpPr txBox="1"/>
      </xdr:nvSpPr>
      <xdr:spPr>
        <a:xfrm>
          <a:off x="177762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7" name="n_3aveValue【公民館】&#10;一人当たり面積">
          <a:extLst>
            <a:ext uri="{FF2B5EF4-FFF2-40B4-BE49-F238E27FC236}">
              <a16:creationId xmlns:a16="http://schemas.microsoft.com/office/drawing/2014/main" xmlns="" id="{00000000-0008-0000-0100-0000B303000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8" name="n_4aveValue【公民館】&#10;一人当たり面積">
          <a:extLst>
            <a:ext uri="{FF2B5EF4-FFF2-40B4-BE49-F238E27FC236}">
              <a16:creationId xmlns:a16="http://schemas.microsoft.com/office/drawing/2014/main" xmlns="" id="{00000000-0008-0000-0100-0000B4030000}"/>
            </a:ext>
          </a:extLst>
        </xdr:cNvPr>
        <xdr:cNvSpPr txBox="1"/>
      </xdr:nvSpPr>
      <xdr:spPr>
        <a:xfrm>
          <a:off x="162268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78213</xdr:rowOff>
    </xdr:from>
    <xdr:ext cx="469744" cy="259045"/>
    <xdr:sp macro="" textlink="">
      <xdr:nvSpPr>
        <xdr:cNvPr id="949" name="n_1mainValue【公民館】&#10;一人当たり面積">
          <a:extLst>
            <a:ext uri="{FF2B5EF4-FFF2-40B4-BE49-F238E27FC236}">
              <a16:creationId xmlns:a16="http://schemas.microsoft.com/office/drawing/2014/main" xmlns="" id="{00000000-0008-0000-0100-0000B5030000}"/>
            </a:ext>
          </a:extLst>
        </xdr:cNvPr>
        <xdr:cNvSpPr txBox="1"/>
      </xdr:nvSpPr>
      <xdr:spPr>
        <a:xfrm>
          <a:off x="18561127" y="175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950" name="n_2mainValue【公民館】&#10;一人当たり面積">
          <a:extLst>
            <a:ext uri="{FF2B5EF4-FFF2-40B4-BE49-F238E27FC236}">
              <a16:creationId xmlns:a16="http://schemas.microsoft.com/office/drawing/2014/main" xmlns="" id="{00000000-0008-0000-0100-0000B6030000}"/>
            </a:ext>
          </a:extLst>
        </xdr:cNvPr>
        <xdr:cNvSpPr txBox="1"/>
      </xdr:nvSpPr>
      <xdr:spPr>
        <a:xfrm>
          <a:off x="17776267" y="1751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91276</xdr:rowOff>
    </xdr:from>
    <xdr:ext cx="469744" cy="259045"/>
    <xdr:sp macro="" textlink="">
      <xdr:nvSpPr>
        <xdr:cNvPr id="951" name="n_3mainValue【公民館】&#10;一人当たり面積">
          <a:extLst>
            <a:ext uri="{FF2B5EF4-FFF2-40B4-BE49-F238E27FC236}">
              <a16:creationId xmlns:a16="http://schemas.microsoft.com/office/drawing/2014/main" xmlns="" id="{00000000-0008-0000-0100-0000B7030000}"/>
            </a:ext>
          </a:extLst>
        </xdr:cNvPr>
        <xdr:cNvSpPr txBox="1"/>
      </xdr:nvSpPr>
      <xdr:spPr>
        <a:xfrm>
          <a:off x="17001567" y="175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52" name="n_4mainValue【公民館】&#10;一人当たり面積">
          <a:extLst>
            <a:ext uri="{FF2B5EF4-FFF2-40B4-BE49-F238E27FC236}">
              <a16:creationId xmlns:a16="http://schemas.microsoft.com/office/drawing/2014/main" xmlns="" id="{00000000-0008-0000-0100-0000B8030000}"/>
            </a:ext>
          </a:extLst>
        </xdr:cNvPr>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xmlns="" id="{00000000-0008-0000-0100-0000B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xmlns="" id="{00000000-0008-0000-0100-0000B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xmlns="" id="{00000000-0008-0000-0100-0000B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　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道路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橋りょう・トンネル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認定こども園・幼稚園・保育所</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において、全国平均及び和歌山県平均を上回っている。特に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については、全ての施設が築３０年を超えていることから、今後の方向性について検討していく必要がある。なお、</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認定こども園・幼稚園・保育所</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については、今後計画されている</a:t>
          </a:r>
          <a:r>
            <a:rPr kumimoji="1" lang="ja-JP" altLang="en-US" sz="1100" b="1">
              <a:solidFill>
                <a:schemeClr val="dk1"/>
              </a:solidFill>
              <a:effectLst/>
              <a:latin typeface="+mn-lt"/>
              <a:ea typeface="+mn-ea"/>
              <a:cs typeface="+mn-cs"/>
            </a:rPr>
            <a:t>湯崎保育園</a:t>
          </a:r>
          <a:r>
            <a:rPr kumimoji="1" lang="ja-JP" altLang="ja-JP" sz="1100" b="1">
              <a:solidFill>
                <a:schemeClr val="dk1"/>
              </a:solidFill>
              <a:effectLst/>
              <a:latin typeface="+mn-lt"/>
              <a:ea typeface="+mn-ea"/>
              <a:cs typeface="+mn-cs"/>
            </a:rPr>
            <a:t>の建替え等により、償却率が低下することが見込まれている。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学校施設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富田中学校</a:t>
          </a:r>
          <a:r>
            <a:rPr kumimoji="1" lang="ja-JP" altLang="ja-JP" sz="1100" b="1">
              <a:solidFill>
                <a:schemeClr val="dk1"/>
              </a:solidFill>
              <a:effectLst/>
              <a:latin typeface="+mn-lt"/>
              <a:ea typeface="+mn-ea"/>
              <a:cs typeface="+mn-cs"/>
            </a:rPr>
            <a:t>屋内運動場の</a:t>
          </a:r>
          <a:r>
            <a:rPr kumimoji="1" lang="ja-JP" altLang="en-US" sz="1100" b="1">
              <a:solidFill>
                <a:schemeClr val="dk1"/>
              </a:solidFill>
              <a:effectLst/>
              <a:latin typeface="+mn-lt"/>
              <a:ea typeface="+mn-ea"/>
              <a:cs typeface="+mn-cs"/>
            </a:rPr>
            <a:t>改築</a:t>
          </a:r>
          <a:r>
            <a:rPr kumimoji="1" lang="ja-JP" altLang="ja-JP" sz="1100" b="1">
              <a:solidFill>
                <a:schemeClr val="dk1"/>
              </a:solidFill>
              <a:effectLst/>
              <a:latin typeface="+mn-lt"/>
              <a:ea typeface="+mn-ea"/>
              <a:cs typeface="+mn-cs"/>
            </a:rPr>
            <a:t>工事により</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償却率が低下することが見込まれている。</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　施設の一人当たり面積については、全ての施設で全国平均及び和歌山県平均の両方を上回っている。これは、道路・橋りょうにおいて県平均が全国平均を大きく上回っていることからも伺えるとおり、急峻な山間を縫うように走る河川に沿って集落が点在し、それらの集落に合わせて施設を整備せざるを得ない和歌山県の地勢的特徴が大きく現れているものであり、富田川・日置川の二つの水系を持つ本町もまた同様の傾向がある。公共施設等は今後さらに老朽化が進んでいく見込みであり、維持管理・更新費用等も増大することが予想されるが、白浜町公共施設等総合管理計画</a:t>
          </a:r>
          <a:r>
            <a:rPr kumimoji="1" lang="ja-JP" altLang="en-US" sz="1100" b="1">
              <a:solidFill>
                <a:schemeClr val="dk1"/>
              </a:solidFill>
              <a:effectLst/>
              <a:latin typeface="+mn-lt"/>
              <a:ea typeface="+mn-ea"/>
              <a:cs typeface="+mn-cs"/>
            </a:rPr>
            <a:t>等</a:t>
          </a:r>
          <a:r>
            <a:rPr kumimoji="1" lang="ja-JP" altLang="ja-JP" sz="1100" b="1">
              <a:solidFill>
                <a:schemeClr val="dk1"/>
              </a:solidFill>
              <a:effectLst/>
              <a:latin typeface="+mn-lt"/>
              <a:ea typeface="+mn-ea"/>
              <a:cs typeface="+mn-cs"/>
            </a:rPr>
            <a:t>に基づき、引き続き施設機能の適正化及び維持管理費用の効率化に取り組むなどにより、財政の健全運営に努めていく。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086225" y="5751467"/>
          <a:ext cx="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12496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02082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5146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96520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036060" y="6998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124960" y="69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89081</xdr:rowOff>
    </xdr:from>
    <xdr:to>
      <xdr:col>20</xdr:col>
      <xdr:colOff>38100</xdr:colOff>
      <xdr:row>42</xdr:row>
      <xdr:rowOff>19231</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312160" y="6962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139881</xdr:rowOff>
    </xdr:from>
    <xdr:to>
      <xdr:col>24</xdr:col>
      <xdr:colOff>63500</xdr:colOff>
      <xdr:row>42</xdr:row>
      <xdr:rowOff>4354</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355340" y="7013121"/>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53159</xdr:rowOff>
    </xdr:from>
    <xdr:to>
      <xdr:col>15</xdr:col>
      <xdr:colOff>101600</xdr:colOff>
      <xdr:row>41</xdr:row>
      <xdr:rowOff>154759</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514600" y="69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103959</xdr:rowOff>
    </xdr:from>
    <xdr:to>
      <xdr:col>19</xdr:col>
      <xdr:colOff>177800</xdr:colOff>
      <xdr:row>41</xdr:row>
      <xdr:rowOff>139881</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565400" y="697719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17235</xdr:rowOff>
    </xdr:from>
    <xdr:to>
      <xdr:col>10</xdr:col>
      <xdr:colOff>165100</xdr:colOff>
      <xdr:row>41</xdr:row>
      <xdr:rowOff>118835</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73990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68035</xdr:rowOff>
    </xdr:from>
    <xdr:to>
      <xdr:col>15</xdr:col>
      <xdr:colOff>50800</xdr:colOff>
      <xdr:row>41</xdr:row>
      <xdr:rowOff>103959</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1790700" y="6941275"/>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53159</xdr:rowOff>
    </xdr:from>
    <xdr:to>
      <xdr:col>6</xdr:col>
      <xdr:colOff>38100</xdr:colOff>
      <xdr:row>40</xdr:row>
      <xdr:rowOff>154759</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965200" y="6758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103959</xdr:rowOff>
    </xdr:from>
    <xdr:to>
      <xdr:col>10</xdr:col>
      <xdr:colOff>114300</xdr:colOff>
      <xdr:row>41</xdr:row>
      <xdr:rowOff>68035</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a:off x="1008380" y="6809559"/>
          <a:ext cx="78232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3857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8363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170564" y="70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145886</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38570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109962</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61100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145886</xdr:rowOff>
    </xdr:from>
    <xdr:ext cx="405111"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836304" y="685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flipV="1">
          <a:off x="9219565" y="55549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xmlns="" id="{00000000-0008-0000-0200-000074000000}"/>
            </a:ext>
          </a:extLst>
        </xdr:cNvPr>
        <xdr:cNvSpPr txBox="1"/>
      </xdr:nvSpPr>
      <xdr:spPr>
        <a:xfrm>
          <a:off x="92583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915416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xmlns="" id="{00000000-0008-0000-0200-000076000000}"/>
            </a:ext>
          </a:extLst>
        </xdr:cNvPr>
        <xdr:cNvSpPr txBox="1"/>
      </xdr:nvSpPr>
      <xdr:spPr>
        <a:xfrm>
          <a:off x="92583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9154160" y="555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xmlns="" id="{00000000-0008-0000-0200-000078000000}"/>
            </a:ext>
          </a:extLst>
        </xdr:cNvPr>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844550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xmlns="" id="{00000000-0008-0000-0200-00007D000000}"/>
            </a:ext>
          </a:extLst>
        </xdr:cNvPr>
        <xdr:cNvSpPr/>
      </xdr:nvSpPr>
      <xdr:spPr>
        <a:xfrm>
          <a:off x="6098540"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105410</xdr:rowOff>
    </xdr:from>
    <xdr:to>
      <xdr:col>55</xdr:col>
      <xdr:colOff>50800</xdr:colOff>
      <xdr:row>42</xdr:row>
      <xdr:rowOff>35560</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9192260" y="6978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20337</xdr:rowOff>
    </xdr:from>
    <xdr:ext cx="469744" cy="259045"/>
    <xdr:sp macro="" textlink="">
      <xdr:nvSpPr>
        <xdr:cNvPr id="132" name="【図書館】&#10;一人当たり面積該当値テキスト">
          <a:extLst>
            <a:ext uri="{FF2B5EF4-FFF2-40B4-BE49-F238E27FC236}">
              <a16:creationId xmlns:a16="http://schemas.microsoft.com/office/drawing/2014/main" xmlns="" id="{00000000-0008-0000-0200-000084000000}"/>
            </a:ext>
          </a:extLst>
        </xdr:cNvPr>
        <xdr:cNvSpPr txBox="1"/>
      </xdr:nvSpPr>
      <xdr:spPr>
        <a:xfrm>
          <a:off x="92583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105410</xdr:rowOff>
    </xdr:from>
    <xdr:to>
      <xdr:col>50</xdr:col>
      <xdr:colOff>165100</xdr:colOff>
      <xdr:row>42</xdr:row>
      <xdr:rowOff>35560</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844550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156210</xdr:rowOff>
    </xdr:from>
    <xdr:to>
      <xdr:col>55</xdr:col>
      <xdr:colOff>0</xdr:colOff>
      <xdr:row>41</xdr:row>
      <xdr:rowOff>156210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8496300" y="7029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7670800" y="6982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156210</xdr:rowOff>
    </xdr:from>
    <xdr:to>
      <xdr:col>50</xdr:col>
      <xdr:colOff>114300</xdr:colOff>
      <xdr:row>41</xdr:row>
      <xdr:rowOff>160020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flipV="1">
          <a:off x="7713980" y="70294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6873240" y="698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160020</xdr:rowOff>
    </xdr:from>
    <xdr:to>
      <xdr:col>45</xdr:col>
      <xdr:colOff>177800</xdr:colOff>
      <xdr:row>41</xdr:row>
      <xdr:rowOff>160020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6924040" y="7033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109220</xdr:rowOff>
    </xdr:from>
    <xdr:to>
      <xdr:col>36</xdr:col>
      <xdr:colOff>165100</xdr:colOff>
      <xdr:row>42</xdr:row>
      <xdr:rowOff>39370</xdr:rowOff>
    </xdr:to>
    <xdr:sp macro="" textlink="">
      <xdr:nvSpPr>
        <xdr:cNvPr id="139" name="楕円 138">
          <a:extLst>
            <a:ext uri="{FF2B5EF4-FFF2-40B4-BE49-F238E27FC236}">
              <a16:creationId xmlns:a16="http://schemas.microsoft.com/office/drawing/2014/main" xmlns="" id="{00000000-0008-0000-0200-00008B000000}"/>
            </a:ext>
          </a:extLst>
        </xdr:cNvPr>
        <xdr:cNvSpPr/>
      </xdr:nvSpPr>
      <xdr:spPr>
        <a:xfrm>
          <a:off x="6098540" y="698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160020</xdr:rowOff>
    </xdr:from>
    <xdr:to>
      <xdr:col>41</xdr:col>
      <xdr:colOff>50800</xdr:colOff>
      <xdr:row>41</xdr:row>
      <xdr:rowOff>160020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6149340" y="7033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xmlns="" id="{00000000-0008-0000-0200-00008D000000}"/>
            </a:ext>
          </a:extLst>
        </xdr:cNvPr>
        <xdr:cNvSpPr txBox="1"/>
      </xdr:nvSpPr>
      <xdr:spPr>
        <a:xfrm>
          <a:off x="8271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xmlns="" id="{00000000-0008-0000-0200-00008E000000}"/>
            </a:ext>
          </a:extLst>
        </xdr:cNvPr>
        <xdr:cNvSpPr txBox="1"/>
      </xdr:nvSpPr>
      <xdr:spPr>
        <a:xfrm>
          <a:off x="750958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xmlns="" id="{00000000-0008-0000-0200-00008F000000}"/>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xmlns="" id="{00000000-0008-0000-0200-000090000000}"/>
            </a:ext>
          </a:extLst>
        </xdr:cNvPr>
        <xdr:cNvSpPr txBox="1"/>
      </xdr:nvSpPr>
      <xdr:spPr>
        <a:xfrm>
          <a:off x="59373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26687</xdr:rowOff>
    </xdr:from>
    <xdr:ext cx="469744" cy="259045"/>
    <xdr:sp macro="" textlink="">
      <xdr:nvSpPr>
        <xdr:cNvPr id="145" name="n_1mainValue【図書館】&#10;一人当たり面積">
          <a:extLst>
            <a:ext uri="{FF2B5EF4-FFF2-40B4-BE49-F238E27FC236}">
              <a16:creationId xmlns:a16="http://schemas.microsoft.com/office/drawing/2014/main" xmlns="" id="{00000000-0008-0000-0200-000091000000}"/>
            </a:ext>
          </a:extLst>
        </xdr:cNvPr>
        <xdr:cNvSpPr txBox="1"/>
      </xdr:nvSpPr>
      <xdr:spPr>
        <a:xfrm>
          <a:off x="827158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30497</xdr:rowOff>
    </xdr:from>
    <xdr:ext cx="469744" cy="259045"/>
    <xdr:sp macro="" textlink="">
      <xdr:nvSpPr>
        <xdr:cNvPr id="146" name="n_2mainValue【図書館】&#10;一人当たり面積">
          <a:extLst>
            <a:ext uri="{FF2B5EF4-FFF2-40B4-BE49-F238E27FC236}">
              <a16:creationId xmlns:a16="http://schemas.microsoft.com/office/drawing/2014/main" xmlns="" id="{00000000-0008-0000-0200-000092000000}"/>
            </a:ext>
          </a:extLst>
        </xdr:cNvPr>
        <xdr:cNvSpPr txBox="1"/>
      </xdr:nvSpPr>
      <xdr:spPr>
        <a:xfrm>
          <a:off x="750958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7" name="n_3mainValue【図書館】&#10;一人当たり面積">
          <a:extLst>
            <a:ext uri="{FF2B5EF4-FFF2-40B4-BE49-F238E27FC236}">
              <a16:creationId xmlns:a16="http://schemas.microsoft.com/office/drawing/2014/main" xmlns="" id="{00000000-0008-0000-0200-000093000000}"/>
            </a:ext>
          </a:extLst>
        </xdr:cNvPr>
        <xdr:cNvSpPr txBox="1"/>
      </xdr:nvSpPr>
      <xdr:spPr>
        <a:xfrm>
          <a:off x="67120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30497</xdr:rowOff>
    </xdr:from>
    <xdr:ext cx="469744" cy="259045"/>
    <xdr:sp macro="" textlink="">
      <xdr:nvSpPr>
        <xdr:cNvPr id="148" name="n_4mainValue【図書館】&#10;一人当たり面積">
          <a:extLst>
            <a:ext uri="{FF2B5EF4-FFF2-40B4-BE49-F238E27FC236}">
              <a16:creationId xmlns:a16="http://schemas.microsoft.com/office/drawing/2014/main" xmlns="" id="{00000000-0008-0000-0200-000094000000}"/>
            </a:ext>
          </a:extLst>
        </xdr:cNvPr>
        <xdr:cNvSpPr txBox="1"/>
      </xdr:nvSpPr>
      <xdr:spPr>
        <a:xfrm>
          <a:off x="59373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00000000-0008-0000-02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00000000-0008-0000-0200-0000B1000000}"/>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0000000-0008-0000-0200-0000B3000000}"/>
            </a:ext>
          </a:extLst>
        </xdr:cNvPr>
        <xdr:cNvSpPr txBox="1"/>
      </xdr:nvSpPr>
      <xdr:spPr>
        <a:xfrm>
          <a:off x="412496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403606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331216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xmlns="" id="{00000000-0008-0000-0200-0000B6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xmlns="" id="{00000000-0008-0000-0200-0000B7000000}"/>
            </a:ext>
          </a:extLst>
        </xdr:cNvPr>
        <xdr:cNvSpPr/>
      </xdr:nvSpPr>
      <xdr:spPr>
        <a:xfrm>
          <a:off x="17399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xmlns="" id="{00000000-0008-0000-0200-0000B8000000}"/>
            </a:ext>
          </a:extLst>
        </xdr:cNvPr>
        <xdr:cNvSpPr/>
      </xdr:nvSpPr>
      <xdr:spPr>
        <a:xfrm>
          <a:off x="9652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90" name="楕円 189">
          <a:extLst>
            <a:ext uri="{FF2B5EF4-FFF2-40B4-BE49-F238E27FC236}">
              <a16:creationId xmlns:a16="http://schemas.microsoft.com/office/drawing/2014/main" xmlns="" id="{00000000-0008-0000-0200-0000BE000000}"/>
            </a:ext>
          </a:extLst>
        </xdr:cNvPr>
        <xdr:cNvSpPr/>
      </xdr:nvSpPr>
      <xdr:spPr>
        <a:xfrm>
          <a:off x="403606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00000000-0008-0000-0200-0000BF000000}"/>
            </a:ext>
          </a:extLst>
        </xdr:cNvPr>
        <xdr:cNvSpPr txBox="1"/>
      </xdr:nvSpPr>
      <xdr:spPr>
        <a:xfrm>
          <a:off x="412496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87993</xdr:rowOff>
    </xdr:from>
    <xdr:to>
      <xdr:col>20</xdr:col>
      <xdr:colOff>38100</xdr:colOff>
      <xdr:row>63</xdr:row>
      <xdr:rowOff>18143</xdr:rowOff>
    </xdr:to>
    <xdr:sp macro="" textlink="">
      <xdr:nvSpPr>
        <xdr:cNvPr id="192" name="楕円 191">
          <a:extLst>
            <a:ext uri="{FF2B5EF4-FFF2-40B4-BE49-F238E27FC236}">
              <a16:creationId xmlns:a16="http://schemas.microsoft.com/office/drawing/2014/main" xmlns="" id="{00000000-0008-0000-0200-0000C0000000}"/>
            </a:ext>
          </a:extLst>
        </xdr:cNvPr>
        <xdr:cNvSpPr/>
      </xdr:nvSpPr>
      <xdr:spPr>
        <a:xfrm>
          <a:off x="3312160" y="10481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138793</xdr:rowOff>
    </xdr:from>
    <xdr:to>
      <xdr:col>24</xdr:col>
      <xdr:colOff>63500</xdr:colOff>
      <xdr:row>63</xdr:row>
      <xdr:rowOff>0</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3355340" y="10532473"/>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94" name="楕円 193">
          <a:extLst>
            <a:ext uri="{FF2B5EF4-FFF2-40B4-BE49-F238E27FC236}">
              <a16:creationId xmlns:a16="http://schemas.microsoft.com/office/drawing/2014/main" xmlns="" id="{00000000-0008-0000-0200-0000C2000000}"/>
            </a:ext>
          </a:extLst>
        </xdr:cNvPr>
        <xdr:cNvSpPr/>
      </xdr:nvSpPr>
      <xdr:spPr>
        <a:xfrm>
          <a:off x="25146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138793</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2565400" y="10501449"/>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24312</xdr:rowOff>
    </xdr:from>
    <xdr:to>
      <xdr:col>10</xdr:col>
      <xdr:colOff>165100</xdr:colOff>
      <xdr:row>62</xdr:row>
      <xdr:rowOff>125912</xdr:rowOff>
    </xdr:to>
    <xdr:sp macro="" textlink="">
      <xdr:nvSpPr>
        <xdr:cNvPr id="196" name="楕円 195">
          <a:extLst>
            <a:ext uri="{FF2B5EF4-FFF2-40B4-BE49-F238E27FC236}">
              <a16:creationId xmlns:a16="http://schemas.microsoft.com/office/drawing/2014/main" xmlns="" id="{00000000-0008-0000-0200-0000C4000000}"/>
            </a:ext>
          </a:extLst>
        </xdr:cNvPr>
        <xdr:cNvSpPr/>
      </xdr:nvSpPr>
      <xdr:spPr>
        <a:xfrm>
          <a:off x="173990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75112</xdr:rowOff>
    </xdr:from>
    <xdr:to>
      <xdr:col>15</xdr:col>
      <xdr:colOff>50800</xdr:colOff>
      <xdr:row>62</xdr:row>
      <xdr:rowOff>107769</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1790700" y="1046879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8" name="楕円 197">
          <a:extLst>
            <a:ext uri="{FF2B5EF4-FFF2-40B4-BE49-F238E27FC236}">
              <a16:creationId xmlns:a16="http://schemas.microsoft.com/office/drawing/2014/main" xmlns="" id="{00000000-0008-0000-0200-0000C6000000}"/>
            </a:ext>
          </a:extLst>
        </xdr:cNvPr>
        <xdr:cNvSpPr/>
      </xdr:nvSpPr>
      <xdr:spPr>
        <a:xfrm>
          <a:off x="965200" y="10261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62</xdr:row>
      <xdr:rowOff>75112</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1008380" y="10312581"/>
          <a:ext cx="78232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317056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16110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8363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317056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00000000-0008-0000-0200-0000CD000000}"/>
            </a:ext>
          </a:extLst>
        </xdr:cNvPr>
        <xdr:cNvSpPr txBox="1"/>
      </xdr:nvSpPr>
      <xdr:spPr>
        <a:xfrm>
          <a:off x="2385704" y="1054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117039</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00000000-0008-0000-0200-0000CE000000}"/>
            </a:ext>
          </a:extLst>
        </xdr:cNvPr>
        <xdr:cNvSpPr txBox="1"/>
      </xdr:nvSpPr>
      <xdr:spPr>
        <a:xfrm>
          <a:off x="1611004"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00000000-0008-0000-0200-0000CF000000}"/>
            </a:ext>
          </a:extLst>
        </xdr:cNvPr>
        <xdr:cNvSpPr txBox="1"/>
      </xdr:nvSpPr>
      <xdr:spPr>
        <a:xfrm>
          <a:off x="8363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flipV="1">
          <a:off x="9219565" y="946404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00000000-0008-0000-0200-0000E8000000}"/>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00000000-0008-0000-0200-0000EA000000}"/>
            </a:ext>
          </a:extLst>
        </xdr:cNvPr>
        <xdr:cNvSpPr txBox="1"/>
      </xdr:nvSpPr>
      <xdr:spPr>
        <a:xfrm>
          <a:off x="92583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915416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00000000-0008-0000-0200-0000EC000000}"/>
            </a:ext>
          </a:extLst>
        </xdr:cNvPr>
        <xdr:cNvSpPr txBox="1"/>
      </xdr:nvSpPr>
      <xdr:spPr>
        <a:xfrm>
          <a:off x="9258300" y="1043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9192260" y="1045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84455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767080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xmlns="" id="{00000000-0008-0000-0200-0000F0000000}"/>
            </a:ext>
          </a:extLst>
        </xdr:cNvPr>
        <xdr:cNvSpPr/>
      </xdr:nvSpPr>
      <xdr:spPr>
        <a:xfrm>
          <a:off x="68732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xmlns="" id="{00000000-0008-0000-0200-0000F1000000}"/>
            </a:ext>
          </a:extLst>
        </xdr:cNvPr>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9192260" y="1019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158767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00000000-0008-0000-0200-0000F8000000}"/>
            </a:ext>
          </a:extLst>
        </xdr:cNvPr>
        <xdr:cNvSpPr txBox="1"/>
      </xdr:nvSpPr>
      <xdr:spPr>
        <a:xfrm>
          <a:off x="92583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147320</xdr:rowOff>
    </xdr:from>
    <xdr:to>
      <xdr:col>50</xdr:col>
      <xdr:colOff>165100</xdr:colOff>
      <xdr:row>61</xdr:row>
      <xdr:rowOff>77470</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844550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26670</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flipV="1">
          <a:off x="8496300" y="1024128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154940</xdr:rowOff>
    </xdr:from>
    <xdr:to>
      <xdr:col>46</xdr:col>
      <xdr:colOff>38100</xdr:colOff>
      <xdr:row>61</xdr:row>
      <xdr:rowOff>85090</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767080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26670</xdr:rowOff>
    </xdr:from>
    <xdr:to>
      <xdr:col>50</xdr:col>
      <xdr:colOff>114300</xdr:colOff>
      <xdr:row>61</xdr:row>
      <xdr:rowOff>34290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flipV="1">
          <a:off x="7713980" y="1025271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160655</xdr:rowOff>
    </xdr:from>
    <xdr:to>
      <xdr:col>41</xdr:col>
      <xdr:colOff>101600</xdr:colOff>
      <xdr:row>61</xdr:row>
      <xdr:rowOff>90805</xdr:rowOff>
    </xdr:to>
    <xdr:sp macro="" textlink="">
      <xdr:nvSpPr>
        <xdr:cNvPr id="253" name="楕円 252">
          <a:extLst>
            <a:ext uri="{FF2B5EF4-FFF2-40B4-BE49-F238E27FC236}">
              <a16:creationId xmlns:a16="http://schemas.microsoft.com/office/drawing/2014/main" xmlns="" id="{00000000-0008-0000-0200-0000FD000000}"/>
            </a:ext>
          </a:extLst>
        </xdr:cNvPr>
        <xdr:cNvSpPr/>
      </xdr:nvSpPr>
      <xdr:spPr>
        <a:xfrm>
          <a:off x="687324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34290</xdr:rowOff>
    </xdr:from>
    <xdr:to>
      <xdr:col>45</xdr:col>
      <xdr:colOff>177800</xdr:colOff>
      <xdr:row>61</xdr:row>
      <xdr:rowOff>40005</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flipV="1">
          <a:off x="6924040" y="1026033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170180</xdr:rowOff>
    </xdr:from>
    <xdr:to>
      <xdr:col>36</xdr:col>
      <xdr:colOff>165100</xdr:colOff>
      <xdr:row>60</xdr:row>
      <xdr:rowOff>100330</xdr:rowOff>
    </xdr:to>
    <xdr:sp macro="" textlink="">
      <xdr:nvSpPr>
        <xdr:cNvPr id="255" name="楕円 254">
          <a:extLst>
            <a:ext uri="{FF2B5EF4-FFF2-40B4-BE49-F238E27FC236}">
              <a16:creationId xmlns:a16="http://schemas.microsoft.com/office/drawing/2014/main" xmlns="" id="{00000000-0008-0000-0200-0000FF000000}"/>
            </a:ext>
          </a:extLst>
        </xdr:cNvPr>
        <xdr:cNvSpPr/>
      </xdr:nvSpPr>
      <xdr:spPr>
        <a:xfrm>
          <a:off x="60985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49530</xdr:rowOff>
    </xdr:from>
    <xdr:to>
      <xdr:col>41</xdr:col>
      <xdr:colOff>50800</xdr:colOff>
      <xdr:row>61</xdr:row>
      <xdr:rowOff>40005</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a:off x="6149340" y="10107930"/>
          <a:ext cx="7747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xmlns="" id="{00000000-0008-0000-0200-000001010000}"/>
            </a:ext>
          </a:extLst>
        </xdr:cNvPr>
        <xdr:cNvSpPr txBox="1"/>
      </xdr:nvSpPr>
      <xdr:spPr>
        <a:xfrm>
          <a:off x="8271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xmlns="" id="{00000000-0008-0000-0200-000002010000}"/>
            </a:ext>
          </a:extLst>
        </xdr:cNvPr>
        <xdr:cNvSpPr txBox="1"/>
      </xdr:nvSpPr>
      <xdr:spPr>
        <a:xfrm>
          <a:off x="750958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xmlns="" id="{00000000-0008-0000-0200-000003010000}"/>
            </a:ext>
          </a:extLst>
        </xdr:cNvPr>
        <xdr:cNvSpPr txBox="1"/>
      </xdr:nvSpPr>
      <xdr:spPr>
        <a:xfrm>
          <a:off x="67120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xmlns="" id="{00000000-0008-0000-0200-000004010000}"/>
            </a:ext>
          </a:extLst>
        </xdr:cNvPr>
        <xdr:cNvSpPr txBox="1"/>
      </xdr:nvSpPr>
      <xdr:spPr>
        <a:xfrm>
          <a:off x="59373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93997</xdr:rowOff>
    </xdr:from>
    <xdr:ext cx="469744" cy="259045"/>
    <xdr:sp macro="" textlink="">
      <xdr:nvSpPr>
        <xdr:cNvPr id="261" name="n_1mainValue【体育館・プール】&#10;一人当たり面積">
          <a:extLst>
            <a:ext uri="{FF2B5EF4-FFF2-40B4-BE49-F238E27FC236}">
              <a16:creationId xmlns:a16="http://schemas.microsoft.com/office/drawing/2014/main" xmlns="" id="{00000000-0008-0000-0200-000005010000}"/>
            </a:ext>
          </a:extLst>
        </xdr:cNvPr>
        <xdr:cNvSpPr txBox="1"/>
      </xdr:nvSpPr>
      <xdr:spPr>
        <a:xfrm>
          <a:off x="827158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101617</xdr:rowOff>
    </xdr:from>
    <xdr:ext cx="469744" cy="259045"/>
    <xdr:sp macro="" textlink="">
      <xdr:nvSpPr>
        <xdr:cNvPr id="262" name="n_2mainValue【体育館・プール】&#10;一人当たり面積">
          <a:extLst>
            <a:ext uri="{FF2B5EF4-FFF2-40B4-BE49-F238E27FC236}">
              <a16:creationId xmlns:a16="http://schemas.microsoft.com/office/drawing/2014/main" xmlns="" id="{00000000-0008-0000-0200-000006010000}"/>
            </a:ext>
          </a:extLst>
        </xdr:cNvPr>
        <xdr:cNvSpPr txBox="1"/>
      </xdr:nvSpPr>
      <xdr:spPr>
        <a:xfrm>
          <a:off x="750958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107332</xdr:rowOff>
    </xdr:from>
    <xdr:ext cx="469744" cy="259045"/>
    <xdr:sp macro="" textlink="">
      <xdr:nvSpPr>
        <xdr:cNvPr id="263" name="n_3mainValue【体育館・プール】&#10;一人当たり面積">
          <a:extLst>
            <a:ext uri="{FF2B5EF4-FFF2-40B4-BE49-F238E27FC236}">
              <a16:creationId xmlns:a16="http://schemas.microsoft.com/office/drawing/2014/main" xmlns="" id="{00000000-0008-0000-0200-000007010000}"/>
            </a:ext>
          </a:extLst>
        </xdr:cNvPr>
        <xdr:cNvSpPr txBox="1"/>
      </xdr:nvSpPr>
      <xdr:spPr>
        <a:xfrm>
          <a:off x="6712027"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116857</xdr:rowOff>
    </xdr:from>
    <xdr:ext cx="469744" cy="259045"/>
    <xdr:sp macro="" textlink="">
      <xdr:nvSpPr>
        <xdr:cNvPr id="264" name="n_4mainValue【体育館・プール】&#10;一人当たり面積">
          <a:extLst>
            <a:ext uri="{FF2B5EF4-FFF2-40B4-BE49-F238E27FC236}">
              <a16:creationId xmlns:a16="http://schemas.microsoft.com/office/drawing/2014/main" xmlns="" id="{00000000-0008-0000-0200-000008010000}"/>
            </a:ext>
          </a:extLst>
        </xdr:cNvPr>
        <xdr:cNvSpPr txBox="1"/>
      </xdr:nvSpPr>
      <xdr:spPr>
        <a:xfrm>
          <a:off x="59373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flipV="1">
          <a:off x="4086225" y="1314014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00000000-0008-0000-02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00000000-0008-0000-0200-000025010000}"/>
            </a:ext>
          </a:extLst>
        </xdr:cNvPr>
        <xdr:cNvSpPr txBox="1"/>
      </xdr:nvSpPr>
      <xdr:spPr>
        <a:xfrm>
          <a:off x="412496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xmlns="" id="{00000000-0008-0000-0200-000026010000}"/>
            </a:ext>
          </a:extLst>
        </xdr:cNvPr>
        <xdr:cNvCxnSpPr/>
      </xdr:nvCxnSpPr>
      <xdr:spPr>
        <a:xfrm>
          <a:off x="402082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00000000-0008-0000-0200-000027010000}"/>
            </a:ext>
          </a:extLst>
        </xdr:cNvPr>
        <xdr:cNvSpPr txBox="1"/>
      </xdr:nvSpPr>
      <xdr:spPr>
        <a:xfrm>
          <a:off x="4124960" y="1372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4036060" y="13872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3312160" y="138611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25146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xmlns="" id="{00000000-0008-0000-0200-00002B010000}"/>
            </a:ext>
          </a:extLst>
        </xdr:cNvPr>
        <xdr:cNvSpPr/>
      </xdr:nvSpPr>
      <xdr:spPr>
        <a:xfrm>
          <a:off x="1739900" y="1376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xmlns="" id="{00000000-0008-0000-0200-00002C010000}"/>
            </a:ext>
          </a:extLst>
        </xdr:cNvPr>
        <xdr:cNvSpPr/>
      </xdr:nvSpPr>
      <xdr:spPr>
        <a:xfrm>
          <a:off x="96520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109764</xdr:rowOff>
    </xdr:from>
    <xdr:to>
      <xdr:col>24</xdr:col>
      <xdr:colOff>114300</xdr:colOff>
      <xdr:row>85</xdr:row>
      <xdr:rowOff>39914</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4036060" y="1419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88191</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00000000-0008-0000-0200-000033010000}"/>
            </a:ext>
          </a:extLst>
        </xdr:cNvPr>
        <xdr:cNvSpPr txBox="1"/>
      </xdr:nvSpPr>
      <xdr:spPr>
        <a:xfrm>
          <a:off x="4124960"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331216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160564</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3355340" y="14211299"/>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310" name="楕円 309">
          <a:extLst>
            <a:ext uri="{FF2B5EF4-FFF2-40B4-BE49-F238E27FC236}">
              <a16:creationId xmlns:a16="http://schemas.microsoft.com/office/drawing/2014/main" xmlns="" id="{00000000-0008-0000-0200-000036010000}"/>
            </a:ext>
          </a:extLst>
        </xdr:cNvPr>
        <xdr:cNvSpPr/>
      </xdr:nvSpPr>
      <xdr:spPr>
        <a:xfrm>
          <a:off x="2514600" y="14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129539</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2565400" y="14183541"/>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19957</xdr:rowOff>
    </xdr:from>
    <xdr:to>
      <xdr:col>10</xdr:col>
      <xdr:colOff>165100</xdr:colOff>
      <xdr:row>84</xdr:row>
      <xdr:rowOff>121557</xdr:rowOff>
    </xdr:to>
    <xdr:sp macro="" textlink="">
      <xdr:nvSpPr>
        <xdr:cNvPr id="312" name="楕円 311">
          <a:extLst>
            <a:ext uri="{FF2B5EF4-FFF2-40B4-BE49-F238E27FC236}">
              <a16:creationId xmlns:a16="http://schemas.microsoft.com/office/drawing/2014/main" xmlns="" id="{00000000-0008-0000-0200-000038010000}"/>
            </a:ext>
          </a:extLst>
        </xdr:cNvPr>
        <xdr:cNvSpPr/>
      </xdr:nvSpPr>
      <xdr:spPr>
        <a:xfrm>
          <a:off x="1739900" y="14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70757</xdr:rowOff>
    </xdr:from>
    <xdr:to>
      <xdr:col>15</xdr:col>
      <xdr:colOff>50800</xdr:colOff>
      <xdr:row>84</xdr:row>
      <xdr:rowOff>101781</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1790700" y="1415251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73842</xdr:rowOff>
    </xdr:from>
    <xdr:to>
      <xdr:col>6</xdr:col>
      <xdr:colOff>38100</xdr:colOff>
      <xdr:row>84</xdr:row>
      <xdr:rowOff>3992</xdr:rowOff>
    </xdr:to>
    <xdr:sp macro="" textlink="">
      <xdr:nvSpPr>
        <xdr:cNvPr id="314" name="楕円 313">
          <a:extLst>
            <a:ext uri="{FF2B5EF4-FFF2-40B4-BE49-F238E27FC236}">
              <a16:creationId xmlns:a16="http://schemas.microsoft.com/office/drawing/2014/main" xmlns="" id="{00000000-0008-0000-0200-00003A010000}"/>
            </a:ext>
          </a:extLst>
        </xdr:cNvPr>
        <xdr:cNvSpPr/>
      </xdr:nvSpPr>
      <xdr:spPr>
        <a:xfrm>
          <a:off x="965200" y="13987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124642</xdr:rowOff>
    </xdr:from>
    <xdr:to>
      <xdr:col>10</xdr:col>
      <xdr:colOff>114300</xdr:colOff>
      <xdr:row>84</xdr:row>
      <xdr:rowOff>70757</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1008380" y="14038762"/>
          <a:ext cx="78232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317056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238570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1611004" y="1354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83630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20" name="n_1main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317056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21" name="n_2mainValue【福祉施設】&#10;有形固定資産減価償却率">
          <a:extLst>
            <a:ext uri="{FF2B5EF4-FFF2-40B4-BE49-F238E27FC236}">
              <a16:creationId xmlns:a16="http://schemas.microsoft.com/office/drawing/2014/main" xmlns="" id="{00000000-0008-0000-0200-000041010000}"/>
            </a:ext>
          </a:extLst>
        </xdr:cNvPr>
        <xdr:cNvSpPr txBox="1"/>
      </xdr:nvSpPr>
      <xdr:spPr>
        <a:xfrm>
          <a:off x="2385704" y="1422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112684</xdr:rowOff>
    </xdr:from>
    <xdr:ext cx="405111" cy="259045"/>
    <xdr:sp macro="" textlink="">
      <xdr:nvSpPr>
        <xdr:cNvPr id="322" name="n_3mainValue【福祉施設】&#10;有形固定資産減価償却率">
          <a:extLst>
            <a:ext uri="{FF2B5EF4-FFF2-40B4-BE49-F238E27FC236}">
              <a16:creationId xmlns:a16="http://schemas.microsoft.com/office/drawing/2014/main" xmlns="" id="{00000000-0008-0000-0200-000042010000}"/>
            </a:ext>
          </a:extLst>
        </xdr:cNvPr>
        <xdr:cNvSpPr txBox="1"/>
      </xdr:nvSpPr>
      <xdr:spPr>
        <a:xfrm>
          <a:off x="1611004" y="1419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23" name="n_4mainValue【福祉施設】&#10;有形固定資産減価償却率">
          <a:extLst>
            <a:ext uri="{FF2B5EF4-FFF2-40B4-BE49-F238E27FC236}">
              <a16:creationId xmlns:a16="http://schemas.microsoft.com/office/drawing/2014/main" xmlns="" id="{00000000-0008-0000-0200-000043010000}"/>
            </a:ext>
          </a:extLst>
        </xdr:cNvPr>
        <xdr:cNvSpPr txBox="1"/>
      </xdr:nvSpPr>
      <xdr:spPr>
        <a:xfrm>
          <a:off x="836304" y="1408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flipV="1">
          <a:off x="9219565" y="131505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xmlns="" id="{00000000-0008-0000-0200-00005A010000}"/>
            </a:ext>
          </a:extLst>
        </xdr:cNvPr>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xmlns="" id="{00000000-0008-0000-0200-00005C010000}"/>
            </a:ext>
          </a:extLst>
        </xdr:cNvPr>
        <xdr:cNvSpPr txBox="1"/>
      </xdr:nvSpPr>
      <xdr:spPr>
        <a:xfrm>
          <a:off x="9258300" y="1292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xmlns="" id="{00000000-0008-0000-0200-00005D010000}"/>
            </a:ext>
          </a:extLst>
        </xdr:cNvPr>
        <xdr:cNvCxnSpPr/>
      </xdr:nvCxnSpPr>
      <xdr:spPr>
        <a:xfrm>
          <a:off x="9154160" y="13150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xmlns="" id="{00000000-0008-0000-0200-00005E010000}"/>
            </a:ext>
          </a:extLst>
        </xdr:cNvPr>
        <xdr:cNvSpPr txBox="1"/>
      </xdr:nvSpPr>
      <xdr:spPr>
        <a:xfrm>
          <a:off x="9258300" y="13996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9192260" y="1401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844550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767080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xmlns="" id="{00000000-0008-0000-0200-000062010000}"/>
            </a:ext>
          </a:extLst>
        </xdr:cNvPr>
        <xdr:cNvSpPr/>
      </xdr:nvSpPr>
      <xdr:spPr>
        <a:xfrm>
          <a:off x="68732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xmlns="" id="{00000000-0008-0000-0200-000063010000}"/>
            </a:ext>
          </a:extLst>
        </xdr:cNvPr>
        <xdr:cNvSpPr/>
      </xdr:nvSpPr>
      <xdr:spPr>
        <a:xfrm>
          <a:off x="609854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46737</xdr:rowOff>
    </xdr:from>
    <xdr:to>
      <xdr:col>55</xdr:col>
      <xdr:colOff>50800</xdr:colOff>
      <xdr:row>80</xdr:row>
      <xdr:rowOff>148337</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9192260" y="134579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69614</xdr:rowOff>
    </xdr:from>
    <xdr:ext cx="469744" cy="259045"/>
    <xdr:sp macro="" textlink="">
      <xdr:nvSpPr>
        <xdr:cNvPr id="362" name="【福祉施設】&#10;一人当たり面積該当値テキスト">
          <a:extLst>
            <a:ext uri="{FF2B5EF4-FFF2-40B4-BE49-F238E27FC236}">
              <a16:creationId xmlns:a16="http://schemas.microsoft.com/office/drawing/2014/main" xmlns="" id="{00000000-0008-0000-0200-00006A010000}"/>
            </a:ext>
          </a:extLst>
        </xdr:cNvPr>
        <xdr:cNvSpPr txBox="1"/>
      </xdr:nvSpPr>
      <xdr:spPr>
        <a:xfrm>
          <a:off x="9258300" y="1331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65024</xdr:rowOff>
    </xdr:from>
    <xdr:to>
      <xdr:col>50</xdr:col>
      <xdr:colOff>165100</xdr:colOff>
      <xdr:row>80</xdr:row>
      <xdr:rowOff>166624</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8445500" y="13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97537</xdr:rowOff>
    </xdr:from>
    <xdr:to>
      <xdr:col>55</xdr:col>
      <xdr:colOff>0</xdr:colOff>
      <xdr:row>80</xdr:row>
      <xdr:rowOff>115824</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flipV="1">
          <a:off x="8496300" y="13508737"/>
          <a:ext cx="7239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78739</xdr:rowOff>
    </xdr:from>
    <xdr:to>
      <xdr:col>46</xdr:col>
      <xdr:colOff>38100</xdr:colOff>
      <xdr:row>81</xdr:row>
      <xdr:rowOff>8889</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7670800" y="13489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115824</xdr:rowOff>
    </xdr:from>
    <xdr:to>
      <xdr:col>50</xdr:col>
      <xdr:colOff>114300</xdr:colOff>
      <xdr:row>80</xdr:row>
      <xdr:rowOff>129539</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flipV="1">
          <a:off x="7713980" y="13527024"/>
          <a:ext cx="7823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87885</xdr:rowOff>
    </xdr:from>
    <xdr:to>
      <xdr:col>41</xdr:col>
      <xdr:colOff>101600</xdr:colOff>
      <xdr:row>81</xdr:row>
      <xdr:rowOff>18035</xdr:rowOff>
    </xdr:to>
    <xdr:sp macro="" textlink="">
      <xdr:nvSpPr>
        <xdr:cNvPr id="367" name="楕円 366">
          <a:extLst>
            <a:ext uri="{FF2B5EF4-FFF2-40B4-BE49-F238E27FC236}">
              <a16:creationId xmlns:a16="http://schemas.microsoft.com/office/drawing/2014/main" xmlns="" id="{00000000-0008-0000-0200-00006F010000}"/>
            </a:ext>
          </a:extLst>
        </xdr:cNvPr>
        <xdr:cNvSpPr/>
      </xdr:nvSpPr>
      <xdr:spPr>
        <a:xfrm>
          <a:off x="6873240" y="1349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129539</xdr:rowOff>
    </xdr:from>
    <xdr:to>
      <xdr:col>45</xdr:col>
      <xdr:colOff>177800</xdr:colOff>
      <xdr:row>80</xdr:row>
      <xdr:rowOff>138685</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flipV="1">
          <a:off x="6924040" y="13540739"/>
          <a:ext cx="78994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97028</xdr:rowOff>
    </xdr:from>
    <xdr:to>
      <xdr:col>36</xdr:col>
      <xdr:colOff>165100</xdr:colOff>
      <xdr:row>81</xdr:row>
      <xdr:rowOff>27178</xdr:rowOff>
    </xdr:to>
    <xdr:sp macro="" textlink="">
      <xdr:nvSpPr>
        <xdr:cNvPr id="369" name="楕円 368">
          <a:extLst>
            <a:ext uri="{FF2B5EF4-FFF2-40B4-BE49-F238E27FC236}">
              <a16:creationId xmlns:a16="http://schemas.microsoft.com/office/drawing/2014/main" xmlns="" id="{00000000-0008-0000-0200-000071010000}"/>
            </a:ext>
          </a:extLst>
        </xdr:cNvPr>
        <xdr:cNvSpPr/>
      </xdr:nvSpPr>
      <xdr:spPr>
        <a:xfrm>
          <a:off x="6098540" y="1350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138685</xdr:rowOff>
    </xdr:from>
    <xdr:to>
      <xdr:col>41</xdr:col>
      <xdr:colOff>50800</xdr:colOff>
      <xdr:row>80</xdr:row>
      <xdr:rowOff>147828</xdr:rowOff>
    </xdr:to>
    <xdr:cxnSp macro="">
      <xdr:nvCxnSpPr>
        <xdr:cNvPr id="370" name="直線コネクタ 369">
          <a:extLst>
            <a:ext uri="{FF2B5EF4-FFF2-40B4-BE49-F238E27FC236}">
              <a16:creationId xmlns:a16="http://schemas.microsoft.com/office/drawing/2014/main" xmlns="" id="{00000000-0008-0000-0200-000072010000}"/>
            </a:ext>
          </a:extLst>
        </xdr:cNvPr>
        <xdr:cNvCxnSpPr/>
      </xdr:nvCxnSpPr>
      <xdr:spPr>
        <a:xfrm flipV="1">
          <a:off x="6149340" y="13549885"/>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xmlns="" id="{00000000-0008-0000-0200-000073010000}"/>
            </a:ext>
          </a:extLst>
        </xdr:cNvPr>
        <xdr:cNvSpPr txBox="1"/>
      </xdr:nvSpPr>
      <xdr:spPr>
        <a:xfrm>
          <a:off x="8271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xmlns="" id="{00000000-0008-0000-0200-000074010000}"/>
            </a:ext>
          </a:extLst>
        </xdr:cNvPr>
        <xdr:cNvSpPr txBox="1"/>
      </xdr:nvSpPr>
      <xdr:spPr>
        <a:xfrm>
          <a:off x="750958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xmlns="" id="{00000000-0008-0000-0200-000075010000}"/>
            </a:ext>
          </a:extLst>
        </xdr:cNvPr>
        <xdr:cNvSpPr txBox="1"/>
      </xdr:nvSpPr>
      <xdr:spPr>
        <a:xfrm>
          <a:off x="671202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xmlns="" id="{00000000-0008-0000-0200-000076010000}"/>
            </a:ext>
          </a:extLst>
        </xdr:cNvPr>
        <xdr:cNvSpPr txBox="1"/>
      </xdr:nvSpPr>
      <xdr:spPr>
        <a:xfrm>
          <a:off x="593732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11701</xdr:rowOff>
    </xdr:from>
    <xdr:ext cx="469744" cy="259045"/>
    <xdr:sp macro="" textlink="">
      <xdr:nvSpPr>
        <xdr:cNvPr id="375" name="n_1mainValue【福祉施設】&#10;一人当たり面積">
          <a:extLst>
            <a:ext uri="{FF2B5EF4-FFF2-40B4-BE49-F238E27FC236}">
              <a16:creationId xmlns:a16="http://schemas.microsoft.com/office/drawing/2014/main" xmlns="" id="{00000000-0008-0000-0200-000077010000}"/>
            </a:ext>
          </a:extLst>
        </xdr:cNvPr>
        <xdr:cNvSpPr txBox="1"/>
      </xdr:nvSpPr>
      <xdr:spPr>
        <a:xfrm>
          <a:off x="8271587" y="132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25416</xdr:rowOff>
    </xdr:from>
    <xdr:ext cx="469744" cy="259045"/>
    <xdr:sp macro="" textlink="">
      <xdr:nvSpPr>
        <xdr:cNvPr id="376" name="n_2mainValue【福祉施設】&#10;一人当たり面積">
          <a:extLst>
            <a:ext uri="{FF2B5EF4-FFF2-40B4-BE49-F238E27FC236}">
              <a16:creationId xmlns:a16="http://schemas.microsoft.com/office/drawing/2014/main" xmlns="" id="{00000000-0008-0000-0200-000078010000}"/>
            </a:ext>
          </a:extLst>
        </xdr:cNvPr>
        <xdr:cNvSpPr txBox="1"/>
      </xdr:nvSpPr>
      <xdr:spPr>
        <a:xfrm>
          <a:off x="7509587" y="132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34562</xdr:rowOff>
    </xdr:from>
    <xdr:ext cx="469744" cy="259045"/>
    <xdr:sp macro="" textlink="">
      <xdr:nvSpPr>
        <xdr:cNvPr id="377" name="n_3mainValue【福祉施設】&#10;一人当たり面積">
          <a:extLst>
            <a:ext uri="{FF2B5EF4-FFF2-40B4-BE49-F238E27FC236}">
              <a16:creationId xmlns:a16="http://schemas.microsoft.com/office/drawing/2014/main" xmlns="" id="{00000000-0008-0000-0200-000079010000}"/>
            </a:ext>
          </a:extLst>
        </xdr:cNvPr>
        <xdr:cNvSpPr txBox="1"/>
      </xdr:nvSpPr>
      <xdr:spPr>
        <a:xfrm>
          <a:off x="6712027" y="132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43705</xdr:rowOff>
    </xdr:from>
    <xdr:ext cx="469744" cy="259045"/>
    <xdr:sp macro="" textlink="">
      <xdr:nvSpPr>
        <xdr:cNvPr id="378" name="n_4mainValue【福祉施設】&#10;一人当たり面積">
          <a:extLst>
            <a:ext uri="{FF2B5EF4-FFF2-40B4-BE49-F238E27FC236}">
              <a16:creationId xmlns:a16="http://schemas.microsoft.com/office/drawing/2014/main" xmlns="" id="{00000000-0008-0000-0200-00007A010000}"/>
            </a:ext>
          </a:extLst>
        </xdr:cNvPr>
        <xdr:cNvSpPr txBox="1"/>
      </xdr:nvSpPr>
      <xdr:spPr>
        <a:xfrm>
          <a:off x="5937327" y="132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flipV="1">
          <a:off x="4086225" y="1679121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00000000-0008-0000-0200-000095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00000000-0008-0000-0200-000097010000}"/>
            </a:ext>
          </a:extLst>
        </xdr:cNvPr>
        <xdr:cNvSpPr txBox="1"/>
      </xdr:nvSpPr>
      <xdr:spPr>
        <a:xfrm>
          <a:off x="4124960" y="16574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402082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00000000-0008-0000-0200-000099010000}"/>
            </a:ext>
          </a:extLst>
        </xdr:cNvPr>
        <xdr:cNvSpPr txBox="1"/>
      </xdr:nvSpPr>
      <xdr:spPr>
        <a:xfrm>
          <a:off x="4124960" y="17395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403606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25146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xmlns="" id="{00000000-0008-0000-0200-00009D010000}"/>
            </a:ext>
          </a:extLst>
        </xdr:cNvPr>
        <xdr:cNvSpPr/>
      </xdr:nvSpPr>
      <xdr:spPr>
        <a:xfrm>
          <a:off x="17399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xmlns="" id="{00000000-0008-0000-0200-00009E010000}"/>
            </a:ext>
          </a:extLst>
        </xdr:cNvPr>
        <xdr:cNvSpPr/>
      </xdr:nvSpPr>
      <xdr:spPr>
        <a:xfrm>
          <a:off x="965200" y="17484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154395</xdr:rowOff>
    </xdr:from>
    <xdr:to>
      <xdr:col>24</xdr:col>
      <xdr:colOff>114300</xdr:colOff>
      <xdr:row>109</xdr:row>
      <xdr:rowOff>84545</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4036060" y="1825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69322</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00000000-0008-0000-0200-0000A5010000}"/>
            </a:ext>
          </a:extLst>
        </xdr:cNvPr>
        <xdr:cNvSpPr txBox="1"/>
      </xdr:nvSpPr>
      <xdr:spPr>
        <a:xfrm>
          <a:off x="4124960" y="1817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331216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33745</xdr:rowOff>
    </xdr:from>
    <xdr:to>
      <xdr:col>24</xdr:col>
      <xdr:colOff>63500</xdr:colOff>
      <xdr:row>109</xdr:row>
      <xdr:rowOff>35379</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flipV="1">
          <a:off x="3355340" y="18306505"/>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25146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56540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17399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79070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118473</xdr:rowOff>
    </xdr:from>
    <xdr:to>
      <xdr:col>6</xdr:col>
      <xdr:colOff>38100</xdr:colOff>
      <xdr:row>109</xdr:row>
      <xdr:rowOff>48623</xdr:rowOff>
    </xdr:to>
    <xdr:sp macro="" textlink="">
      <xdr:nvSpPr>
        <xdr:cNvPr id="428" name="楕円 427">
          <a:extLst>
            <a:ext uri="{FF2B5EF4-FFF2-40B4-BE49-F238E27FC236}">
              <a16:creationId xmlns:a16="http://schemas.microsoft.com/office/drawing/2014/main" xmlns="" id="{00000000-0008-0000-0200-0000AC010000}"/>
            </a:ext>
          </a:extLst>
        </xdr:cNvPr>
        <xdr:cNvSpPr/>
      </xdr:nvSpPr>
      <xdr:spPr>
        <a:xfrm>
          <a:off x="965200" y="18223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169273</xdr:rowOff>
    </xdr:from>
    <xdr:to>
      <xdr:col>10</xdr:col>
      <xdr:colOff>114300</xdr:colOff>
      <xdr:row>109</xdr:row>
      <xdr:rowOff>35379</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008380" y="18274393"/>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317056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23857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16110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8363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4" name="n_1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31382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5" name="n_2main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23533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6" name="n_3mainValue【市民会館】&#10;有形固定資産減価償却率">
          <a:extLst>
            <a:ext uri="{FF2B5EF4-FFF2-40B4-BE49-F238E27FC236}">
              <a16:creationId xmlns:a16="http://schemas.microsoft.com/office/drawing/2014/main" xmlns="" id="{00000000-0008-0000-0200-0000B4010000}"/>
            </a:ext>
          </a:extLst>
        </xdr:cNvPr>
        <xdr:cNvSpPr txBox="1"/>
      </xdr:nvSpPr>
      <xdr:spPr>
        <a:xfrm>
          <a:off x="15786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39750</xdr:rowOff>
    </xdr:from>
    <xdr:ext cx="405111" cy="259045"/>
    <xdr:sp macro="" textlink="">
      <xdr:nvSpPr>
        <xdr:cNvPr id="437" name="n_4mainValue【市民会館】&#10;有形固定資産減価償却率">
          <a:extLst>
            <a:ext uri="{FF2B5EF4-FFF2-40B4-BE49-F238E27FC236}">
              <a16:creationId xmlns:a16="http://schemas.microsoft.com/office/drawing/2014/main" xmlns="" id="{00000000-0008-0000-0200-0000B5010000}"/>
            </a:ext>
          </a:extLst>
        </xdr:cNvPr>
        <xdr:cNvSpPr txBox="1"/>
      </xdr:nvSpPr>
      <xdr:spPr>
        <a:xfrm>
          <a:off x="836304" y="1831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xmlns="" id="{00000000-0008-0000-0200-0000C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xmlns="" id="{00000000-0008-0000-0200-0000CB010000}"/>
            </a:ext>
          </a:extLst>
        </xdr:cNvPr>
        <xdr:cNvCxnSpPr/>
      </xdr:nvCxnSpPr>
      <xdr:spPr>
        <a:xfrm flipV="1">
          <a:off x="9219565" y="16706849"/>
          <a:ext cx="0" cy="146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xmlns="" id="{00000000-0008-0000-0200-0000CC010000}"/>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xmlns="" id="{00000000-0008-0000-0200-0000CE010000}"/>
            </a:ext>
          </a:extLst>
        </xdr:cNvPr>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xmlns="" id="{00000000-0008-0000-0200-0000D0010000}"/>
            </a:ext>
          </a:extLst>
        </xdr:cNvPr>
        <xdr:cNvSpPr txBox="1"/>
      </xdr:nvSpPr>
      <xdr:spPr>
        <a:xfrm>
          <a:off x="9258300" y="1765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xmlns="" id="{00000000-0008-0000-0200-0000D1010000}"/>
            </a:ext>
          </a:extLst>
        </xdr:cNvPr>
        <xdr:cNvSpPr/>
      </xdr:nvSpPr>
      <xdr:spPr>
        <a:xfrm>
          <a:off x="919226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xmlns="" id="{00000000-0008-0000-0200-0000D2010000}"/>
            </a:ext>
          </a:extLst>
        </xdr:cNvPr>
        <xdr:cNvSpPr/>
      </xdr:nvSpPr>
      <xdr:spPr>
        <a:xfrm>
          <a:off x="844550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7670800" y="17786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xmlns="" id="{00000000-0008-0000-0200-0000D4010000}"/>
            </a:ext>
          </a:extLst>
        </xdr:cNvPr>
        <xdr:cNvSpPr/>
      </xdr:nvSpPr>
      <xdr:spPr>
        <a:xfrm>
          <a:off x="687324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xmlns="" id="{00000000-0008-0000-0200-0000D5010000}"/>
            </a:ext>
          </a:extLst>
        </xdr:cNvPr>
        <xdr:cNvSpPr/>
      </xdr:nvSpPr>
      <xdr:spPr>
        <a:xfrm>
          <a:off x="60985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475" name="楕円 474">
          <a:extLst>
            <a:ext uri="{FF2B5EF4-FFF2-40B4-BE49-F238E27FC236}">
              <a16:creationId xmlns:a16="http://schemas.microsoft.com/office/drawing/2014/main" xmlns="" id="{00000000-0008-0000-0200-0000DB010000}"/>
            </a:ext>
          </a:extLst>
        </xdr:cNvPr>
        <xdr:cNvSpPr/>
      </xdr:nvSpPr>
      <xdr:spPr>
        <a:xfrm>
          <a:off x="9192260" y="17813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476" name="【市民会館】&#10;一人当たり面積該当値テキスト">
          <a:extLst>
            <a:ext uri="{FF2B5EF4-FFF2-40B4-BE49-F238E27FC236}">
              <a16:creationId xmlns:a16="http://schemas.microsoft.com/office/drawing/2014/main" xmlns="" id="{00000000-0008-0000-0200-0000DC010000}"/>
            </a:ext>
          </a:extLst>
        </xdr:cNvPr>
        <xdr:cNvSpPr txBox="1"/>
      </xdr:nvSpPr>
      <xdr:spPr>
        <a:xfrm>
          <a:off x="9258300"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84455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99061</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flipV="1">
          <a:off x="8496300" y="17864327"/>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55118</xdr:rowOff>
    </xdr:from>
    <xdr:to>
      <xdr:col>46</xdr:col>
      <xdr:colOff>38100</xdr:colOff>
      <xdr:row>106</xdr:row>
      <xdr:rowOff>156718</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7670800" y="17824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105918</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flipV="1">
          <a:off x="7713980" y="17868901"/>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687324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105918</xdr:rowOff>
    </xdr:from>
    <xdr:to>
      <xdr:col>45</xdr:col>
      <xdr:colOff>177800</xdr:colOff>
      <xdr:row>106</xdr:row>
      <xdr:rowOff>108204</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flipV="1">
          <a:off x="6924040" y="1787575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60985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110489</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flipV="1">
          <a:off x="6149340" y="17878044"/>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xmlns="" id="{00000000-0008-0000-0200-0000E5010000}"/>
            </a:ext>
          </a:extLst>
        </xdr:cNvPr>
        <xdr:cNvSpPr txBox="1"/>
      </xdr:nvSpPr>
      <xdr:spPr>
        <a:xfrm>
          <a:off x="827158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xmlns="" id="{00000000-0008-0000-0200-0000E6010000}"/>
            </a:ext>
          </a:extLst>
        </xdr:cNvPr>
        <xdr:cNvSpPr txBox="1"/>
      </xdr:nvSpPr>
      <xdr:spPr>
        <a:xfrm>
          <a:off x="7509587" y="175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xmlns="" id="{00000000-0008-0000-0200-0000E7010000}"/>
            </a:ext>
          </a:extLst>
        </xdr:cNvPr>
        <xdr:cNvSpPr txBox="1"/>
      </xdr:nvSpPr>
      <xdr:spPr>
        <a:xfrm>
          <a:off x="671202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xmlns="" id="{00000000-0008-0000-0200-0000E8010000}"/>
            </a:ext>
          </a:extLst>
        </xdr:cNvPr>
        <xdr:cNvSpPr txBox="1"/>
      </xdr:nvSpPr>
      <xdr:spPr>
        <a:xfrm>
          <a:off x="59373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89" name="n_1mainValue【市民会館】&#10;一人当たり面積">
          <a:extLst>
            <a:ext uri="{FF2B5EF4-FFF2-40B4-BE49-F238E27FC236}">
              <a16:creationId xmlns:a16="http://schemas.microsoft.com/office/drawing/2014/main" xmlns="" id="{00000000-0008-0000-0200-0000E9010000}"/>
            </a:ext>
          </a:extLst>
        </xdr:cNvPr>
        <xdr:cNvSpPr txBox="1"/>
      </xdr:nvSpPr>
      <xdr:spPr>
        <a:xfrm>
          <a:off x="8271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147845</xdr:rowOff>
    </xdr:from>
    <xdr:ext cx="469744" cy="259045"/>
    <xdr:sp macro="" textlink="">
      <xdr:nvSpPr>
        <xdr:cNvPr id="490" name="n_2mainValue【市民会館】&#10;一人当たり面積">
          <a:extLst>
            <a:ext uri="{FF2B5EF4-FFF2-40B4-BE49-F238E27FC236}">
              <a16:creationId xmlns:a16="http://schemas.microsoft.com/office/drawing/2014/main" xmlns="" id="{00000000-0008-0000-0200-0000EA010000}"/>
            </a:ext>
          </a:extLst>
        </xdr:cNvPr>
        <xdr:cNvSpPr txBox="1"/>
      </xdr:nvSpPr>
      <xdr:spPr>
        <a:xfrm>
          <a:off x="750958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91" name="n_3mainValue【市民会館】&#10;一人当たり面積">
          <a:extLst>
            <a:ext uri="{FF2B5EF4-FFF2-40B4-BE49-F238E27FC236}">
              <a16:creationId xmlns:a16="http://schemas.microsoft.com/office/drawing/2014/main" xmlns="" id="{00000000-0008-0000-0200-0000EB010000}"/>
            </a:ext>
          </a:extLst>
        </xdr:cNvPr>
        <xdr:cNvSpPr txBox="1"/>
      </xdr:nvSpPr>
      <xdr:spPr>
        <a:xfrm>
          <a:off x="671202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152416</xdr:rowOff>
    </xdr:from>
    <xdr:ext cx="469744" cy="259045"/>
    <xdr:sp macro="" textlink="">
      <xdr:nvSpPr>
        <xdr:cNvPr id="492" name="n_4mainValue【市民会館】&#10;一人当たり面積">
          <a:extLst>
            <a:ext uri="{FF2B5EF4-FFF2-40B4-BE49-F238E27FC236}">
              <a16:creationId xmlns:a16="http://schemas.microsoft.com/office/drawing/2014/main" xmlns="" id="{00000000-0008-0000-0200-0000EC010000}"/>
            </a:ext>
          </a:extLst>
        </xdr:cNvPr>
        <xdr:cNvSpPr txBox="1"/>
      </xdr:nvSpPr>
      <xdr:spPr>
        <a:xfrm>
          <a:off x="59373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00000000-0008-0000-02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xmlns="" id="{00000000-0008-0000-0200-000005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flipV="1">
          <a:off x="14375764" y="5749834"/>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xmlns="" id="{00000000-0008-0000-0200-000007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xmlns="" id="{00000000-0008-0000-0200-000009020000}"/>
            </a:ext>
          </a:extLst>
        </xdr:cNvPr>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xmlns="" id="{00000000-0008-0000-0200-00000B020000}"/>
            </a:ext>
          </a:extLst>
        </xdr:cNvPr>
        <xdr:cNvSpPr txBox="1"/>
      </xdr:nvSpPr>
      <xdr:spPr>
        <a:xfrm>
          <a:off x="1441450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4325600" y="65034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3578840" y="6478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2804140" y="6470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xmlns="" id="{00000000-0008-0000-0200-00000F020000}"/>
            </a:ext>
          </a:extLst>
        </xdr:cNvPr>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xmlns="" id="{00000000-0008-0000-0200-000010020000}"/>
            </a:ext>
          </a:extLst>
        </xdr:cNvPr>
        <xdr:cNvSpPr/>
      </xdr:nvSpPr>
      <xdr:spPr>
        <a:xfrm>
          <a:off x="1123188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20501</xdr:rowOff>
    </xdr:from>
    <xdr:to>
      <xdr:col>85</xdr:col>
      <xdr:colOff>177800</xdr:colOff>
      <xdr:row>39</xdr:row>
      <xdr:rowOff>122101</xdr:rowOff>
    </xdr:to>
    <xdr:sp macro="" textlink="">
      <xdr:nvSpPr>
        <xdr:cNvPr id="534" name="楕円 533">
          <a:extLst>
            <a:ext uri="{FF2B5EF4-FFF2-40B4-BE49-F238E27FC236}">
              <a16:creationId xmlns:a16="http://schemas.microsoft.com/office/drawing/2014/main" xmlns="" id="{00000000-0008-0000-0200-000016020000}"/>
            </a:ext>
          </a:extLst>
        </xdr:cNvPr>
        <xdr:cNvSpPr/>
      </xdr:nvSpPr>
      <xdr:spPr>
        <a:xfrm>
          <a:off x="14325600" y="655846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170378</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xmlns="" id="{00000000-0008-0000-0200-000017020000}"/>
            </a:ext>
          </a:extLst>
        </xdr:cNvPr>
        <xdr:cNvSpPr txBox="1"/>
      </xdr:nvSpPr>
      <xdr:spPr>
        <a:xfrm>
          <a:off x="14414500"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536" name="楕円 535">
          <a:extLst>
            <a:ext uri="{FF2B5EF4-FFF2-40B4-BE49-F238E27FC236}">
              <a16:creationId xmlns:a16="http://schemas.microsoft.com/office/drawing/2014/main" xmlns="" id="{00000000-0008-0000-0200-000018020000}"/>
            </a:ext>
          </a:extLst>
        </xdr:cNvPr>
        <xdr:cNvSpPr/>
      </xdr:nvSpPr>
      <xdr:spPr>
        <a:xfrm>
          <a:off x="13578840" y="652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39</xdr:row>
      <xdr:rowOff>71301</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3629640" y="6570073"/>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8" name="楕円 537">
          <a:extLst>
            <a:ext uri="{FF2B5EF4-FFF2-40B4-BE49-F238E27FC236}">
              <a16:creationId xmlns:a16="http://schemas.microsoft.com/office/drawing/2014/main" xmlns="" id="{00000000-0008-0000-0200-00001A020000}"/>
            </a:ext>
          </a:extLst>
        </xdr:cNvPr>
        <xdr:cNvSpPr/>
      </xdr:nvSpPr>
      <xdr:spPr>
        <a:xfrm>
          <a:off x="128041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51707</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flipV="1">
          <a:off x="12854940" y="657007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131535</xdr:rowOff>
    </xdr:from>
    <xdr:to>
      <xdr:col>72</xdr:col>
      <xdr:colOff>38100</xdr:colOff>
      <xdr:row>39</xdr:row>
      <xdr:rowOff>61685</xdr:rowOff>
    </xdr:to>
    <xdr:sp macro="" textlink="">
      <xdr:nvSpPr>
        <xdr:cNvPr id="540" name="楕円 539">
          <a:extLst>
            <a:ext uri="{FF2B5EF4-FFF2-40B4-BE49-F238E27FC236}">
              <a16:creationId xmlns:a16="http://schemas.microsoft.com/office/drawing/2014/main" xmlns="" id="{00000000-0008-0000-0200-00001C020000}"/>
            </a:ext>
          </a:extLst>
        </xdr:cNvPr>
        <xdr:cNvSpPr/>
      </xdr:nvSpPr>
      <xdr:spPr>
        <a:xfrm>
          <a:off x="12029440" y="650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51707</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2072620" y="6548845"/>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542" name="楕円 541">
          <a:extLst>
            <a:ext uri="{FF2B5EF4-FFF2-40B4-BE49-F238E27FC236}">
              <a16:creationId xmlns:a16="http://schemas.microsoft.com/office/drawing/2014/main" xmlns="" id="{00000000-0008-0000-0200-00001E020000}"/>
            </a:ext>
          </a:extLst>
        </xdr:cNvPr>
        <xdr:cNvSpPr/>
      </xdr:nvSpPr>
      <xdr:spPr>
        <a:xfrm>
          <a:off x="11231880" y="6824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40</xdr:row>
      <xdr:rowOff>169273</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flipV="1">
          <a:off x="11282680" y="6548845"/>
          <a:ext cx="789940" cy="3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3437244"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2675244" y="624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xmlns="" id="{00000000-0008-0000-0200-000022020000}"/>
            </a:ext>
          </a:extLst>
        </xdr:cNvPr>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xmlns="" id="{00000000-0008-0000-0200-000023020000}"/>
            </a:ext>
          </a:extLst>
        </xdr:cNvPr>
        <xdr:cNvSpPr txBox="1"/>
      </xdr:nvSpPr>
      <xdr:spPr>
        <a:xfrm>
          <a:off x="1110298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xmlns="" id="{00000000-0008-0000-0200-000024020000}"/>
            </a:ext>
          </a:extLst>
        </xdr:cNvPr>
        <xdr:cNvSpPr txBox="1"/>
      </xdr:nvSpPr>
      <xdr:spPr>
        <a:xfrm>
          <a:off x="134372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xmlns="" id="{00000000-0008-0000-0200-000025020000}"/>
            </a:ext>
          </a:extLst>
        </xdr:cNvPr>
        <xdr:cNvSpPr txBox="1"/>
      </xdr:nvSpPr>
      <xdr:spPr>
        <a:xfrm>
          <a:off x="126752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52812</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xmlns="" id="{00000000-0008-0000-0200-000026020000}"/>
            </a:ext>
          </a:extLst>
        </xdr:cNvPr>
        <xdr:cNvSpPr txBox="1"/>
      </xdr:nvSpPr>
      <xdr:spPr>
        <a:xfrm>
          <a:off x="1190054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xmlns="" id="{00000000-0008-0000-0200-000027020000}"/>
            </a:ext>
          </a:extLst>
        </xdr:cNvPr>
        <xdr:cNvSpPr txBox="1"/>
      </xdr:nvSpPr>
      <xdr:spPr>
        <a:xfrm>
          <a:off x="1110298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xmlns="" id="{00000000-0008-0000-0200-00002E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xmlns="" id="{00000000-0008-0000-0200-00002F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xmlns="" id="{00000000-0008-0000-0200-000039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xmlns="" id="{00000000-0008-0000-0200-00003C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138845</xdr:rowOff>
    </xdr:from>
    <xdr:to>
      <xdr:col>116</xdr:col>
      <xdr:colOff>62864</xdr:colOff>
      <xdr:row>41</xdr:row>
      <xdr:rowOff>133272</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flipV="1">
          <a:off x="19509104" y="6006245"/>
          <a:ext cx="0" cy="10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574" name="【一般廃棄物処理施設】&#10;一人当たり有形固定資産（償却資産）額最小値テキスト">
          <a:extLst>
            <a:ext uri="{FF2B5EF4-FFF2-40B4-BE49-F238E27FC236}">
              <a16:creationId xmlns:a16="http://schemas.microsoft.com/office/drawing/2014/main" xmlns="" id="{00000000-0008-0000-0200-00003E020000}"/>
            </a:ext>
          </a:extLst>
        </xdr:cNvPr>
        <xdr:cNvSpPr txBox="1"/>
      </xdr:nvSpPr>
      <xdr:spPr>
        <a:xfrm>
          <a:off x="19547840" y="7010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575" name="直線コネクタ 574">
          <a:extLst>
            <a:ext uri="{FF2B5EF4-FFF2-40B4-BE49-F238E27FC236}">
              <a16:creationId xmlns:a16="http://schemas.microsoft.com/office/drawing/2014/main" xmlns="" id="{00000000-0008-0000-0200-00003F020000}"/>
            </a:ext>
          </a:extLst>
        </xdr:cNvPr>
        <xdr:cNvCxnSpPr/>
      </xdr:nvCxnSpPr>
      <xdr:spPr>
        <a:xfrm>
          <a:off x="19443700" y="7006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85522</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xmlns="" id="{00000000-0008-0000-0200-000040020000}"/>
            </a:ext>
          </a:extLst>
        </xdr:cNvPr>
        <xdr:cNvSpPr txBox="1"/>
      </xdr:nvSpPr>
      <xdr:spPr>
        <a:xfrm>
          <a:off x="19547840" y="578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138845</xdr:rowOff>
    </xdr:from>
    <xdr:to>
      <xdr:col>116</xdr:col>
      <xdr:colOff>152400</xdr:colOff>
      <xdr:row>35</xdr:row>
      <xdr:rowOff>138845</xdr:rowOff>
    </xdr:to>
    <xdr:cxnSp macro="">
      <xdr:nvCxnSpPr>
        <xdr:cNvPr id="577" name="直線コネクタ 576">
          <a:extLst>
            <a:ext uri="{FF2B5EF4-FFF2-40B4-BE49-F238E27FC236}">
              <a16:creationId xmlns:a16="http://schemas.microsoft.com/office/drawing/2014/main" xmlns="" id="{00000000-0008-0000-0200-000041020000}"/>
            </a:ext>
          </a:extLst>
        </xdr:cNvPr>
        <xdr:cNvCxnSpPr/>
      </xdr:nvCxnSpPr>
      <xdr:spPr>
        <a:xfrm>
          <a:off x="19443700" y="6006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87107</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xmlns="" id="{00000000-0008-0000-0200-000042020000}"/>
            </a:ext>
          </a:extLst>
        </xdr:cNvPr>
        <xdr:cNvSpPr txBox="1"/>
      </xdr:nvSpPr>
      <xdr:spPr>
        <a:xfrm>
          <a:off x="19547840" y="6457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64230</xdr:rowOff>
    </xdr:from>
    <xdr:to>
      <xdr:col>116</xdr:col>
      <xdr:colOff>114300</xdr:colOff>
      <xdr:row>39</xdr:row>
      <xdr:rowOff>165830</xdr:rowOff>
    </xdr:to>
    <xdr:sp macro="" textlink="">
      <xdr:nvSpPr>
        <xdr:cNvPr id="579" name="フローチャート: 判断 578">
          <a:extLst>
            <a:ext uri="{FF2B5EF4-FFF2-40B4-BE49-F238E27FC236}">
              <a16:creationId xmlns:a16="http://schemas.microsoft.com/office/drawing/2014/main" xmlns="" id="{00000000-0008-0000-0200-000043020000}"/>
            </a:ext>
          </a:extLst>
        </xdr:cNvPr>
        <xdr:cNvSpPr/>
      </xdr:nvSpPr>
      <xdr:spPr>
        <a:xfrm>
          <a:off x="19458940" y="66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90990</xdr:rowOff>
    </xdr:from>
    <xdr:to>
      <xdr:col>112</xdr:col>
      <xdr:colOff>38100</xdr:colOff>
      <xdr:row>40</xdr:row>
      <xdr:rowOff>21140</xdr:rowOff>
    </xdr:to>
    <xdr:sp macro="" textlink="">
      <xdr:nvSpPr>
        <xdr:cNvPr id="580" name="フローチャート: 判断 579">
          <a:extLst>
            <a:ext uri="{FF2B5EF4-FFF2-40B4-BE49-F238E27FC236}">
              <a16:creationId xmlns:a16="http://schemas.microsoft.com/office/drawing/2014/main" xmlns="" id="{00000000-0008-0000-0200-000044020000}"/>
            </a:ext>
          </a:extLst>
        </xdr:cNvPr>
        <xdr:cNvSpPr/>
      </xdr:nvSpPr>
      <xdr:spPr>
        <a:xfrm>
          <a:off x="18735040" y="6628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94908</xdr:rowOff>
    </xdr:from>
    <xdr:to>
      <xdr:col>107</xdr:col>
      <xdr:colOff>101600</xdr:colOff>
      <xdr:row>40</xdr:row>
      <xdr:rowOff>25058</xdr:rowOff>
    </xdr:to>
    <xdr:sp macro="" textlink="">
      <xdr:nvSpPr>
        <xdr:cNvPr id="581" name="フローチャート: 判断 580">
          <a:extLst>
            <a:ext uri="{FF2B5EF4-FFF2-40B4-BE49-F238E27FC236}">
              <a16:creationId xmlns:a16="http://schemas.microsoft.com/office/drawing/2014/main" xmlns="" id="{00000000-0008-0000-0200-000045020000}"/>
            </a:ext>
          </a:extLst>
        </xdr:cNvPr>
        <xdr:cNvSpPr/>
      </xdr:nvSpPr>
      <xdr:spPr>
        <a:xfrm>
          <a:off x="17937480" y="6632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108469</xdr:rowOff>
    </xdr:from>
    <xdr:to>
      <xdr:col>102</xdr:col>
      <xdr:colOff>165100</xdr:colOff>
      <xdr:row>40</xdr:row>
      <xdr:rowOff>38619</xdr:rowOff>
    </xdr:to>
    <xdr:sp macro="" textlink="">
      <xdr:nvSpPr>
        <xdr:cNvPr id="582" name="フローチャート: 判断 581">
          <a:extLst>
            <a:ext uri="{FF2B5EF4-FFF2-40B4-BE49-F238E27FC236}">
              <a16:creationId xmlns:a16="http://schemas.microsoft.com/office/drawing/2014/main" xmlns="" id="{00000000-0008-0000-0200-000046020000}"/>
            </a:ext>
          </a:extLst>
        </xdr:cNvPr>
        <xdr:cNvSpPr/>
      </xdr:nvSpPr>
      <xdr:spPr>
        <a:xfrm>
          <a:off x="17162780" y="6646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96175</xdr:rowOff>
    </xdr:from>
    <xdr:to>
      <xdr:col>98</xdr:col>
      <xdr:colOff>38100</xdr:colOff>
      <xdr:row>40</xdr:row>
      <xdr:rowOff>26325</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16388080" y="6634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00000000-0008-0000-0200-000049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93331</xdr:rowOff>
    </xdr:from>
    <xdr:to>
      <xdr:col>116</xdr:col>
      <xdr:colOff>114300</xdr:colOff>
      <xdr:row>40</xdr:row>
      <xdr:rowOff>23481</xdr:rowOff>
    </xdr:to>
    <xdr:sp macro="" textlink="">
      <xdr:nvSpPr>
        <xdr:cNvPr id="589" name="楕円 588">
          <a:extLst>
            <a:ext uri="{FF2B5EF4-FFF2-40B4-BE49-F238E27FC236}">
              <a16:creationId xmlns:a16="http://schemas.microsoft.com/office/drawing/2014/main" xmlns="" id="{00000000-0008-0000-0200-00004D020000}"/>
            </a:ext>
          </a:extLst>
        </xdr:cNvPr>
        <xdr:cNvSpPr/>
      </xdr:nvSpPr>
      <xdr:spPr>
        <a:xfrm>
          <a:off x="19458940" y="6631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71758</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xmlns="" id="{00000000-0008-0000-0200-00004E020000}"/>
            </a:ext>
          </a:extLst>
        </xdr:cNvPr>
        <xdr:cNvSpPr txBox="1"/>
      </xdr:nvSpPr>
      <xdr:spPr>
        <a:xfrm>
          <a:off x="19547840" y="66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99402</xdr:rowOff>
    </xdr:from>
    <xdr:to>
      <xdr:col>112</xdr:col>
      <xdr:colOff>38100</xdr:colOff>
      <xdr:row>40</xdr:row>
      <xdr:rowOff>29552</xdr:rowOff>
    </xdr:to>
    <xdr:sp macro="" textlink="">
      <xdr:nvSpPr>
        <xdr:cNvPr id="591" name="楕円 590">
          <a:extLst>
            <a:ext uri="{FF2B5EF4-FFF2-40B4-BE49-F238E27FC236}">
              <a16:creationId xmlns:a16="http://schemas.microsoft.com/office/drawing/2014/main" xmlns="" id="{00000000-0008-0000-0200-00004F020000}"/>
            </a:ext>
          </a:extLst>
        </xdr:cNvPr>
        <xdr:cNvSpPr/>
      </xdr:nvSpPr>
      <xdr:spPr>
        <a:xfrm>
          <a:off x="18735040" y="6637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144131</xdr:rowOff>
    </xdr:from>
    <xdr:to>
      <xdr:col>116</xdr:col>
      <xdr:colOff>63500</xdr:colOff>
      <xdr:row>39</xdr:row>
      <xdr:rowOff>150202</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flipV="1">
          <a:off x="18778220" y="6682091"/>
          <a:ext cx="73152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59804</xdr:rowOff>
    </xdr:from>
    <xdr:to>
      <xdr:col>107</xdr:col>
      <xdr:colOff>101600</xdr:colOff>
      <xdr:row>39</xdr:row>
      <xdr:rowOff>161404</xdr:rowOff>
    </xdr:to>
    <xdr:sp macro="" textlink="">
      <xdr:nvSpPr>
        <xdr:cNvPr id="593" name="楕円 592">
          <a:extLst>
            <a:ext uri="{FF2B5EF4-FFF2-40B4-BE49-F238E27FC236}">
              <a16:creationId xmlns:a16="http://schemas.microsoft.com/office/drawing/2014/main" xmlns="" id="{00000000-0008-0000-0200-000051020000}"/>
            </a:ext>
          </a:extLst>
        </xdr:cNvPr>
        <xdr:cNvSpPr/>
      </xdr:nvSpPr>
      <xdr:spPr>
        <a:xfrm>
          <a:off x="1793748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110604</xdr:rowOff>
    </xdr:from>
    <xdr:to>
      <xdr:col>111</xdr:col>
      <xdr:colOff>177800</xdr:colOff>
      <xdr:row>39</xdr:row>
      <xdr:rowOff>150202</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a:off x="17988280" y="6648564"/>
          <a:ext cx="78994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62854</xdr:rowOff>
    </xdr:from>
    <xdr:to>
      <xdr:col>102</xdr:col>
      <xdr:colOff>165100</xdr:colOff>
      <xdr:row>39</xdr:row>
      <xdr:rowOff>164454</xdr:rowOff>
    </xdr:to>
    <xdr:sp macro="" textlink="">
      <xdr:nvSpPr>
        <xdr:cNvPr id="595" name="楕円 594">
          <a:extLst>
            <a:ext uri="{FF2B5EF4-FFF2-40B4-BE49-F238E27FC236}">
              <a16:creationId xmlns:a16="http://schemas.microsoft.com/office/drawing/2014/main" xmlns="" id="{00000000-0008-0000-0200-000053020000}"/>
            </a:ext>
          </a:extLst>
        </xdr:cNvPr>
        <xdr:cNvSpPr/>
      </xdr:nvSpPr>
      <xdr:spPr>
        <a:xfrm>
          <a:off x="17162780" y="66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110604</xdr:rowOff>
    </xdr:from>
    <xdr:to>
      <xdr:col>107</xdr:col>
      <xdr:colOff>50800</xdr:colOff>
      <xdr:row>39</xdr:row>
      <xdr:rowOff>113654</xdr:rowOff>
    </xdr:to>
    <xdr:cxnSp macro="">
      <xdr:nvCxnSpPr>
        <xdr:cNvPr id="596" name="直線コネクタ 595">
          <a:extLst>
            <a:ext uri="{FF2B5EF4-FFF2-40B4-BE49-F238E27FC236}">
              <a16:creationId xmlns:a16="http://schemas.microsoft.com/office/drawing/2014/main" xmlns="" id="{00000000-0008-0000-0200-000054020000}"/>
            </a:ext>
          </a:extLst>
        </xdr:cNvPr>
        <xdr:cNvCxnSpPr/>
      </xdr:nvCxnSpPr>
      <xdr:spPr>
        <a:xfrm flipV="1">
          <a:off x="17213580" y="6648564"/>
          <a:ext cx="7747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46052</xdr:rowOff>
    </xdr:from>
    <xdr:to>
      <xdr:col>98</xdr:col>
      <xdr:colOff>38100</xdr:colOff>
      <xdr:row>35</xdr:row>
      <xdr:rowOff>147652</xdr:rowOff>
    </xdr:to>
    <xdr:sp macro="" textlink="">
      <xdr:nvSpPr>
        <xdr:cNvPr id="597" name="楕円 596">
          <a:extLst>
            <a:ext uri="{FF2B5EF4-FFF2-40B4-BE49-F238E27FC236}">
              <a16:creationId xmlns:a16="http://schemas.microsoft.com/office/drawing/2014/main" xmlns="" id="{00000000-0008-0000-0200-000055020000}"/>
            </a:ext>
          </a:extLst>
        </xdr:cNvPr>
        <xdr:cNvSpPr/>
      </xdr:nvSpPr>
      <xdr:spPr>
        <a:xfrm>
          <a:off x="16388080" y="5913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96852</xdr:rowOff>
    </xdr:from>
    <xdr:to>
      <xdr:col>102</xdr:col>
      <xdr:colOff>114300</xdr:colOff>
      <xdr:row>39</xdr:row>
      <xdr:rowOff>113654</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a:off x="16431260" y="5964252"/>
          <a:ext cx="782320" cy="6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37667</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xmlns="" id="{00000000-0008-0000-0200-000057020000}"/>
            </a:ext>
          </a:extLst>
        </xdr:cNvPr>
        <xdr:cNvSpPr txBox="1"/>
      </xdr:nvSpPr>
      <xdr:spPr>
        <a:xfrm>
          <a:off x="18528811" y="64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16185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xmlns="" id="{00000000-0008-0000-0200-000058020000}"/>
            </a:ext>
          </a:extLst>
        </xdr:cNvPr>
        <xdr:cNvSpPr txBox="1"/>
      </xdr:nvSpPr>
      <xdr:spPr>
        <a:xfrm>
          <a:off x="17766811" y="67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29746</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xmlns="" id="{00000000-0008-0000-0200-000059020000}"/>
            </a:ext>
          </a:extLst>
        </xdr:cNvPr>
        <xdr:cNvSpPr txBox="1"/>
      </xdr:nvSpPr>
      <xdr:spPr>
        <a:xfrm>
          <a:off x="1696925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17452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xmlns="" id="{00000000-0008-0000-0200-00005A020000}"/>
            </a:ext>
          </a:extLst>
        </xdr:cNvPr>
        <xdr:cNvSpPr txBox="1"/>
      </xdr:nvSpPr>
      <xdr:spPr>
        <a:xfrm>
          <a:off x="1619455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20679</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xmlns="" id="{00000000-0008-0000-0200-00005B020000}"/>
            </a:ext>
          </a:extLst>
        </xdr:cNvPr>
        <xdr:cNvSpPr txBox="1"/>
      </xdr:nvSpPr>
      <xdr:spPr>
        <a:xfrm>
          <a:off x="18528811" y="67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6481</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xmlns="" id="{00000000-0008-0000-0200-00005C020000}"/>
            </a:ext>
          </a:extLst>
        </xdr:cNvPr>
        <xdr:cNvSpPr txBox="1"/>
      </xdr:nvSpPr>
      <xdr:spPr>
        <a:xfrm>
          <a:off x="177668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9531</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xmlns="" id="{00000000-0008-0000-0200-00005D020000}"/>
            </a:ext>
          </a:extLst>
        </xdr:cNvPr>
        <xdr:cNvSpPr txBox="1"/>
      </xdr:nvSpPr>
      <xdr:spPr>
        <a:xfrm>
          <a:off x="16969251" y="63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164179</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xmlns="" id="{00000000-0008-0000-0200-00005E020000}"/>
            </a:ext>
          </a:extLst>
        </xdr:cNvPr>
        <xdr:cNvSpPr txBox="1"/>
      </xdr:nvSpPr>
      <xdr:spPr>
        <a:xfrm>
          <a:off x="16162235" y="5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xmlns="" id="{00000000-0008-0000-0200-00005F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xmlns="" id="{00000000-0008-0000-0200-00006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xmlns="" id="{00000000-0008-0000-0200-00006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xmlns="" id="{00000000-0008-0000-0200-00006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xmlns="" id="{00000000-0008-0000-0200-00006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xmlns="" id="{00000000-0008-0000-0200-00006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xmlns="" id="{00000000-0008-0000-0200-00006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xmlns="" id="{00000000-0008-0000-0200-00006A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xmlns="" id="{00000000-0008-0000-0200-00006B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xmlns="" id="{00000000-0008-0000-0200-00006C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xmlns="" id="{00000000-0008-0000-0200-00006D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xmlns="" id="{00000000-0008-0000-0200-00006E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xmlns="" id="{00000000-0008-0000-0200-00006F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xmlns="" id="{00000000-0008-0000-0200-000071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xmlns="" id="{00000000-0008-0000-0200-000073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xmlns="" id="{00000000-0008-0000-0200-000075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xmlns="" id="{00000000-0008-0000-0200-00007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xmlns="" id="{00000000-0008-0000-0200-000077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2" name="直線コネクタ 631">
          <a:extLst>
            <a:ext uri="{FF2B5EF4-FFF2-40B4-BE49-F238E27FC236}">
              <a16:creationId xmlns:a16="http://schemas.microsoft.com/office/drawing/2014/main" xmlns="" id="{00000000-0008-0000-0200-000078020000}"/>
            </a:ext>
          </a:extLst>
        </xdr:cNvPr>
        <xdr:cNvCxnSpPr/>
      </xdr:nvCxnSpPr>
      <xdr:spPr>
        <a:xfrm flipV="1">
          <a:off x="14375764" y="9290413"/>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xmlns="" id="{00000000-0008-0000-0200-000079020000}"/>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4" name="直線コネクタ 633">
          <a:extLst>
            <a:ext uri="{FF2B5EF4-FFF2-40B4-BE49-F238E27FC236}">
              <a16:creationId xmlns:a16="http://schemas.microsoft.com/office/drawing/2014/main" xmlns="" id="{00000000-0008-0000-0200-00007A020000}"/>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xmlns="" id="{00000000-0008-0000-0200-00007B020000}"/>
            </a:ext>
          </a:extLst>
        </xdr:cNvPr>
        <xdr:cNvSpPr txBox="1"/>
      </xdr:nvSpPr>
      <xdr:spPr>
        <a:xfrm>
          <a:off x="14414500" y="90694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6" name="直線コネクタ 635">
          <a:extLst>
            <a:ext uri="{FF2B5EF4-FFF2-40B4-BE49-F238E27FC236}">
              <a16:creationId xmlns:a16="http://schemas.microsoft.com/office/drawing/2014/main" xmlns="" id="{00000000-0008-0000-0200-00007C020000}"/>
            </a:ext>
          </a:extLst>
        </xdr:cNvPr>
        <xdr:cNvCxnSpPr/>
      </xdr:nvCxnSpPr>
      <xdr:spPr>
        <a:xfrm>
          <a:off x="14287500" y="929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xmlns="" id="{00000000-0008-0000-0200-00007D020000}"/>
            </a:ext>
          </a:extLst>
        </xdr:cNvPr>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8" name="フローチャート: 判断 637">
          <a:extLst>
            <a:ext uri="{FF2B5EF4-FFF2-40B4-BE49-F238E27FC236}">
              <a16:creationId xmlns:a16="http://schemas.microsoft.com/office/drawing/2014/main" xmlns="" id="{00000000-0008-0000-0200-00007E020000}"/>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9" name="フローチャート: 判断 638">
          <a:extLst>
            <a:ext uri="{FF2B5EF4-FFF2-40B4-BE49-F238E27FC236}">
              <a16:creationId xmlns:a16="http://schemas.microsoft.com/office/drawing/2014/main" xmlns="" id="{00000000-0008-0000-0200-00007F020000}"/>
            </a:ext>
          </a:extLst>
        </xdr:cNvPr>
        <xdr:cNvSpPr/>
      </xdr:nvSpPr>
      <xdr:spPr>
        <a:xfrm>
          <a:off x="135788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0" name="フローチャート: 判断 639">
          <a:extLst>
            <a:ext uri="{FF2B5EF4-FFF2-40B4-BE49-F238E27FC236}">
              <a16:creationId xmlns:a16="http://schemas.microsoft.com/office/drawing/2014/main" xmlns="" id="{00000000-0008-0000-0200-000080020000}"/>
            </a:ext>
          </a:extLst>
        </xdr:cNvPr>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a:extLst>
            <a:ext uri="{FF2B5EF4-FFF2-40B4-BE49-F238E27FC236}">
              <a16:creationId xmlns:a16="http://schemas.microsoft.com/office/drawing/2014/main" xmlns="" id="{00000000-0008-0000-0200-000081020000}"/>
            </a:ext>
          </a:extLst>
        </xdr:cNvPr>
        <xdr:cNvSpPr/>
      </xdr:nvSpPr>
      <xdr:spPr>
        <a:xfrm>
          <a:off x="12029440" y="9968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2" name="フローチャート: 判断 641">
          <a:extLst>
            <a:ext uri="{FF2B5EF4-FFF2-40B4-BE49-F238E27FC236}">
              <a16:creationId xmlns:a16="http://schemas.microsoft.com/office/drawing/2014/main" xmlns="" id="{00000000-0008-0000-0200-000082020000}"/>
            </a:ext>
          </a:extLst>
        </xdr:cNvPr>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00000000-0008-0000-0200-00008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648" name="楕円 647">
          <a:extLst>
            <a:ext uri="{FF2B5EF4-FFF2-40B4-BE49-F238E27FC236}">
              <a16:creationId xmlns:a16="http://schemas.microsoft.com/office/drawing/2014/main" xmlns="" id="{00000000-0008-0000-0200-000088020000}"/>
            </a:ext>
          </a:extLst>
        </xdr:cNvPr>
        <xdr:cNvSpPr/>
      </xdr:nvSpPr>
      <xdr:spPr>
        <a:xfrm>
          <a:off x="14325600" y="101594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xmlns="" id="{00000000-0008-0000-0200-000089020000}"/>
            </a:ext>
          </a:extLst>
        </xdr:cNvPr>
        <xdr:cNvSpPr txBox="1"/>
      </xdr:nvSpPr>
      <xdr:spPr>
        <a:xfrm>
          <a:off x="14414500"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50" name="楕円 649">
          <a:extLst>
            <a:ext uri="{FF2B5EF4-FFF2-40B4-BE49-F238E27FC236}">
              <a16:creationId xmlns:a16="http://schemas.microsoft.com/office/drawing/2014/main" xmlns="" id="{00000000-0008-0000-0200-00008A020000}"/>
            </a:ext>
          </a:extLst>
        </xdr:cNvPr>
        <xdr:cNvSpPr/>
      </xdr:nvSpPr>
      <xdr:spPr>
        <a:xfrm>
          <a:off x="135788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62</xdr:row>
      <xdr:rowOff>114300</xdr:rowOff>
    </xdr:to>
    <xdr:cxnSp macro="">
      <xdr:nvCxnSpPr>
        <xdr:cNvPr id="651" name="直線コネクタ 650">
          <a:extLst>
            <a:ext uri="{FF2B5EF4-FFF2-40B4-BE49-F238E27FC236}">
              <a16:creationId xmlns:a16="http://schemas.microsoft.com/office/drawing/2014/main" xmlns="" id="{00000000-0008-0000-0200-00008B020000}"/>
            </a:ext>
          </a:extLst>
        </xdr:cNvPr>
        <xdr:cNvCxnSpPr/>
      </xdr:nvCxnSpPr>
      <xdr:spPr>
        <a:xfrm flipV="1">
          <a:off x="13629640" y="10210256"/>
          <a:ext cx="746760" cy="2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52" name="楕円 651">
          <a:extLst>
            <a:ext uri="{FF2B5EF4-FFF2-40B4-BE49-F238E27FC236}">
              <a16:creationId xmlns:a16="http://schemas.microsoft.com/office/drawing/2014/main" xmlns="" id="{00000000-0008-0000-0200-00008C020000}"/>
            </a:ext>
          </a:extLst>
        </xdr:cNvPr>
        <xdr:cNvSpPr/>
      </xdr:nvSpPr>
      <xdr:spPr>
        <a:xfrm>
          <a:off x="128041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53" name="直線コネクタ 652">
          <a:extLst>
            <a:ext uri="{FF2B5EF4-FFF2-40B4-BE49-F238E27FC236}">
              <a16:creationId xmlns:a16="http://schemas.microsoft.com/office/drawing/2014/main" xmlns="" id="{00000000-0008-0000-0200-00008D020000}"/>
            </a:ext>
          </a:extLst>
        </xdr:cNvPr>
        <xdr:cNvCxnSpPr/>
      </xdr:nvCxnSpPr>
      <xdr:spPr>
        <a:xfrm>
          <a:off x="12854940" y="1047532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54" name="楕円 653">
          <a:extLst>
            <a:ext uri="{FF2B5EF4-FFF2-40B4-BE49-F238E27FC236}">
              <a16:creationId xmlns:a16="http://schemas.microsoft.com/office/drawing/2014/main" xmlns="" id="{00000000-0008-0000-0200-00008E020000}"/>
            </a:ext>
          </a:extLst>
        </xdr:cNvPr>
        <xdr:cNvSpPr/>
      </xdr:nvSpPr>
      <xdr:spPr>
        <a:xfrm>
          <a:off x="12029440" y="1039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55" name="直線コネクタ 654">
          <a:extLst>
            <a:ext uri="{FF2B5EF4-FFF2-40B4-BE49-F238E27FC236}">
              <a16:creationId xmlns:a16="http://schemas.microsoft.com/office/drawing/2014/main" xmlns="" id="{00000000-0008-0000-0200-00008F020000}"/>
            </a:ext>
          </a:extLst>
        </xdr:cNvPr>
        <xdr:cNvCxnSpPr/>
      </xdr:nvCxnSpPr>
      <xdr:spPr>
        <a:xfrm>
          <a:off x="12072620" y="1044266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83094</xdr:rowOff>
    </xdr:from>
    <xdr:to>
      <xdr:col>67</xdr:col>
      <xdr:colOff>101600</xdr:colOff>
      <xdr:row>62</xdr:row>
      <xdr:rowOff>13244</xdr:rowOff>
    </xdr:to>
    <xdr:sp macro="" textlink="">
      <xdr:nvSpPr>
        <xdr:cNvPr id="656" name="楕円 655">
          <a:extLst>
            <a:ext uri="{FF2B5EF4-FFF2-40B4-BE49-F238E27FC236}">
              <a16:creationId xmlns:a16="http://schemas.microsoft.com/office/drawing/2014/main" xmlns="" id="{00000000-0008-0000-0200-000090020000}"/>
            </a:ext>
          </a:extLst>
        </xdr:cNvPr>
        <xdr:cNvSpPr/>
      </xdr:nvSpPr>
      <xdr:spPr>
        <a:xfrm>
          <a:off x="11231880" y="1030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133894</xdr:rowOff>
    </xdr:from>
    <xdr:to>
      <xdr:col>71</xdr:col>
      <xdr:colOff>177800</xdr:colOff>
      <xdr:row>62</xdr:row>
      <xdr:rowOff>48985</xdr:rowOff>
    </xdr:to>
    <xdr:cxnSp macro="">
      <xdr:nvCxnSpPr>
        <xdr:cNvPr id="657" name="直線コネクタ 656">
          <a:extLst>
            <a:ext uri="{FF2B5EF4-FFF2-40B4-BE49-F238E27FC236}">
              <a16:creationId xmlns:a16="http://schemas.microsoft.com/office/drawing/2014/main" xmlns="" id="{00000000-0008-0000-0200-000091020000}"/>
            </a:ext>
          </a:extLst>
        </xdr:cNvPr>
        <xdr:cNvCxnSpPr/>
      </xdr:nvCxnSpPr>
      <xdr:spPr>
        <a:xfrm>
          <a:off x="11282680" y="10359934"/>
          <a:ext cx="78994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xmlns="" id="{00000000-0008-0000-0200-000092020000}"/>
            </a:ext>
          </a:extLst>
        </xdr:cNvPr>
        <xdr:cNvSpPr txBox="1"/>
      </xdr:nvSpPr>
      <xdr:spPr>
        <a:xfrm>
          <a:off x="13437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xmlns="" id="{00000000-0008-0000-0200-000093020000}"/>
            </a:ext>
          </a:extLst>
        </xdr:cNvPr>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xmlns="" id="{00000000-0008-0000-0200-000094020000}"/>
            </a:ext>
          </a:extLst>
        </xdr:cNvPr>
        <xdr:cNvSpPr txBox="1"/>
      </xdr:nvSpPr>
      <xdr:spPr>
        <a:xfrm>
          <a:off x="119005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xmlns="" id="{00000000-0008-0000-0200-000095020000}"/>
            </a:ext>
          </a:extLst>
        </xdr:cNvPr>
        <xdr:cNvSpPr txBox="1"/>
      </xdr:nvSpPr>
      <xdr:spPr>
        <a:xfrm>
          <a:off x="1110298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xmlns="" id="{00000000-0008-0000-0200-000096020000}"/>
            </a:ext>
          </a:extLst>
        </xdr:cNvPr>
        <xdr:cNvSpPr txBox="1"/>
      </xdr:nvSpPr>
      <xdr:spPr>
        <a:xfrm>
          <a:off x="13437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xmlns="" id="{00000000-0008-0000-0200-000097020000}"/>
            </a:ext>
          </a:extLst>
        </xdr:cNvPr>
        <xdr:cNvSpPr txBox="1"/>
      </xdr:nvSpPr>
      <xdr:spPr>
        <a:xfrm>
          <a:off x="12675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xmlns="" id="{00000000-0008-0000-0200-000098020000}"/>
            </a:ext>
          </a:extLst>
        </xdr:cNvPr>
        <xdr:cNvSpPr txBox="1"/>
      </xdr:nvSpPr>
      <xdr:spPr>
        <a:xfrm>
          <a:off x="119005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4371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xmlns="" id="{00000000-0008-0000-0200-000099020000}"/>
            </a:ext>
          </a:extLst>
        </xdr:cNvPr>
        <xdr:cNvSpPr txBox="1"/>
      </xdr:nvSpPr>
      <xdr:spPr>
        <a:xfrm>
          <a:off x="11102984"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xmlns="" id="{00000000-0008-0000-0200-00009A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xmlns="" id="{00000000-0008-0000-0200-00009B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xmlns="" id="{00000000-0008-0000-0200-00009C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xmlns="" id="{00000000-0008-0000-0200-00009D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xmlns="" id="{00000000-0008-0000-0200-00009E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xmlns="" id="{00000000-0008-0000-0200-00009F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xmlns="" id="{00000000-0008-0000-0200-0000A0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xmlns="" id="{00000000-0008-0000-0200-0000A1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xmlns="" id="{00000000-0008-0000-0200-0000A4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xmlns="" id="{00000000-0008-0000-0200-0000A5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xmlns="" id="{00000000-0008-0000-0200-0000A6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xmlns="" id="{00000000-0008-0000-0200-0000A7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xmlns="" id="{00000000-0008-0000-0200-0000A8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xmlns="" id="{00000000-0008-0000-0200-0000A9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xmlns="" id="{00000000-0008-0000-0200-0000AB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xmlns="" id="{00000000-0008-0000-0200-0000AC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xmlns="" id="{00000000-0008-0000-0200-0000AD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xmlns="" id="{00000000-0008-0000-0200-0000AF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00000000-0008-0000-0200-0000B2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flipV="1">
          <a:off x="19509104" y="9407434"/>
          <a:ext cx="0" cy="1442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00000000-0008-0000-0200-0000B4020000}"/>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3" name="直線コネクタ 692">
          <a:extLst>
            <a:ext uri="{FF2B5EF4-FFF2-40B4-BE49-F238E27FC236}">
              <a16:creationId xmlns:a16="http://schemas.microsoft.com/office/drawing/2014/main" xmlns="" id="{00000000-0008-0000-0200-0000B5020000}"/>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00000000-0008-0000-0200-0000B6020000}"/>
            </a:ext>
          </a:extLst>
        </xdr:cNvPr>
        <xdr:cNvSpPr txBox="1"/>
      </xdr:nvSpPr>
      <xdr:spPr>
        <a:xfrm>
          <a:off x="19547840" y="91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5" name="直線コネクタ 694">
          <a:extLst>
            <a:ext uri="{FF2B5EF4-FFF2-40B4-BE49-F238E27FC236}">
              <a16:creationId xmlns:a16="http://schemas.microsoft.com/office/drawing/2014/main" xmlns="" id="{00000000-0008-0000-0200-0000B7020000}"/>
            </a:ext>
          </a:extLst>
        </xdr:cNvPr>
        <xdr:cNvCxnSpPr/>
      </xdr:nvCxnSpPr>
      <xdr:spPr>
        <a:xfrm>
          <a:off x="1944370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00000000-0008-0000-0200-0000B8020000}"/>
            </a:ext>
          </a:extLst>
        </xdr:cNvPr>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7" name="フローチャート: 判断 696">
          <a:extLst>
            <a:ext uri="{FF2B5EF4-FFF2-40B4-BE49-F238E27FC236}">
              <a16:creationId xmlns:a16="http://schemas.microsoft.com/office/drawing/2014/main" xmlns="" id="{00000000-0008-0000-0200-0000B9020000}"/>
            </a:ext>
          </a:extLst>
        </xdr:cNvPr>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8" name="フローチャート: 判断 697">
          <a:extLst>
            <a:ext uri="{FF2B5EF4-FFF2-40B4-BE49-F238E27FC236}">
              <a16:creationId xmlns:a16="http://schemas.microsoft.com/office/drawing/2014/main" xmlns="" id="{00000000-0008-0000-0200-0000BA020000}"/>
            </a:ext>
          </a:extLst>
        </xdr:cNvPr>
        <xdr:cNvSpPr/>
      </xdr:nvSpPr>
      <xdr:spPr>
        <a:xfrm>
          <a:off x="18735040" y="10603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9" name="フローチャート: 判断 698">
          <a:extLst>
            <a:ext uri="{FF2B5EF4-FFF2-40B4-BE49-F238E27FC236}">
              <a16:creationId xmlns:a16="http://schemas.microsoft.com/office/drawing/2014/main" xmlns="" id="{00000000-0008-0000-0200-0000BB020000}"/>
            </a:ext>
          </a:extLst>
        </xdr:cNvPr>
        <xdr:cNvSpPr/>
      </xdr:nvSpPr>
      <xdr:spPr>
        <a:xfrm>
          <a:off x="179374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700" name="フローチャート: 判断 699">
          <a:extLst>
            <a:ext uri="{FF2B5EF4-FFF2-40B4-BE49-F238E27FC236}">
              <a16:creationId xmlns:a16="http://schemas.microsoft.com/office/drawing/2014/main" xmlns="" id="{00000000-0008-0000-0200-0000BC020000}"/>
            </a:ext>
          </a:extLst>
        </xdr:cNvPr>
        <xdr:cNvSpPr/>
      </xdr:nvSpPr>
      <xdr:spPr>
        <a:xfrm>
          <a:off x="171627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701" name="フローチャート: 判断 700">
          <a:extLst>
            <a:ext uri="{FF2B5EF4-FFF2-40B4-BE49-F238E27FC236}">
              <a16:creationId xmlns:a16="http://schemas.microsoft.com/office/drawing/2014/main" xmlns="" id="{00000000-0008-0000-0200-0000BD020000}"/>
            </a:ext>
          </a:extLst>
        </xdr:cNvPr>
        <xdr:cNvSpPr/>
      </xdr:nvSpPr>
      <xdr:spPr>
        <a:xfrm>
          <a:off x="1638808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00000000-0008-0000-0200-0000BF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00000000-0008-0000-0200-0000C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00000000-0008-0000-0200-0000C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707" name="楕円 706">
          <a:extLst>
            <a:ext uri="{FF2B5EF4-FFF2-40B4-BE49-F238E27FC236}">
              <a16:creationId xmlns:a16="http://schemas.microsoft.com/office/drawing/2014/main" xmlns="" id="{00000000-0008-0000-0200-0000C3020000}"/>
            </a:ext>
          </a:extLst>
        </xdr:cNvPr>
        <xdr:cNvSpPr/>
      </xdr:nvSpPr>
      <xdr:spPr>
        <a:xfrm>
          <a:off x="194589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00000000-0008-0000-0200-0000C4020000}"/>
            </a:ext>
          </a:extLst>
        </xdr:cNvPr>
        <xdr:cNvSpPr txBox="1"/>
      </xdr:nvSpPr>
      <xdr:spPr>
        <a:xfrm>
          <a:off x="1954784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709" name="楕円 708">
          <a:extLst>
            <a:ext uri="{FF2B5EF4-FFF2-40B4-BE49-F238E27FC236}">
              <a16:creationId xmlns:a16="http://schemas.microsoft.com/office/drawing/2014/main" xmlns="" id="{00000000-0008-0000-0200-0000C5020000}"/>
            </a:ext>
          </a:extLst>
        </xdr:cNvPr>
        <xdr:cNvSpPr/>
      </xdr:nvSpPr>
      <xdr:spPr>
        <a:xfrm>
          <a:off x="1873504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48985</xdr:rowOff>
    </xdr:to>
    <xdr:cxnSp macro="">
      <xdr:nvCxnSpPr>
        <xdr:cNvPr id="710" name="直線コネクタ 709">
          <a:extLst>
            <a:ext uri="{FF2B5EF4-FFF2-40B4-BE49-F238E27FC236}">
              <a16:creationId xmlns:a16="http://schemas.microsoft.com/office/drawing/2014/main" xmlns="" id="{00000000-0008-0000-0200-0000C6020000}"/>
            </a:ext>
          </a:extLst>
        </xdr:cNvPr>
        <xdr:cNvCxnSpPr/>
      </xdr:nvCxnSpPr>
      <xdr:spPr>
        <a:xfrm flipV="1">
          <a:off x="18778220" y="10774680"/>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711" name="楕円 710">
          <a:extLst>
            <a:ext uri="{FF2B5EF4-FFF2-40B4-BE49-F238E27FC236}">
              <a16:creationId xmlns:a16="http://schemas.microsoft.com/office/drawing/2014/main" xmlns="" id="{00000000-0008-0000-0200-0000C7020000}"/>
            </a:ext>
          </a:extLst>
        </xdr:cNvPr>
        <xdr:cNvSpPr/>
      </xdr:nvSpPr>
      <xdr:spPr>
        <a:xfrm>
          <a:off x="179374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712" name="直線コネクタ 711">
          <a:extLst>
            <a:ext uri="{FF2B5EF4-FFF2-40B4-BE49-F238E27FC236}">
              <a16:creationId xmlns:a16="http://schemas.microsoft.com/office/drawing/2014/main" xmlns="" id="{00000000-0008-0000-0200-0000C8020000}"/>
            </a:ext>
          </a:extLst>
        </xdr:cNvPr>
        <xdr:cNvCxnSpPr/>
      </xdr:nvCxnSpPr>
      <xdr:spPr>
        <a:xfrm>
          <a:off x="17988280" y="107779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713" name="楕円 712">
          <a:extLst>
            <a:ext uri="{FF2B5EF4-FFF2-40B4-BE49-F238E27FC236}">
              <a16:creationId xmlns:a16="http://schemas.microsoft.com/office/drawing/2014/main" xmlns="" id="{00000000-0008-0000-0200-0000C9020000}"/>
            </a:ext>
          </a:extLst>
        </xdr:cNvPr>
        <xdr:cNvSpPr/>
      </xdr:nvSpPr>
      <xdr:spPr>
        <a:xfrm>
          <a:off x="171627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714" name="直線コネクタ 713">
          <a:extLst>
            <a:ext uri="{FF2B5EF4-FFF2-40B4-BE49-F238E27FC236}">
              <a16:creationId xmlns:a16="http://schemas.microsoft.com/office/drawing/2014/main" xmlns="" id="{00000000-0008-0000-0200-0000CA020000}"/>
            </a:ext>
          </a:extLst>
        </xdr:cNvPr>
        <xdr:cNvCxnSpPr/>
      </xdr:nvCxnSpPr>
      <xdr:spPr>
        <a:xfrm>
          <a:off x="17213580" y="1077794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xdr:rowOff>
    </xdr:from>
    <xdr:to>
      <xdr:col>98</xdr:col>
      <xdr:colOff>38100</xdr:colOff>
      <xdr:row>64</xdr:row>
      <xdr:rowOff>103051</xdr:rowOff>
    </xdr:to>
    <xdr:sp macro="" textlink="">
      <xdr:nvSpPr>
        <xdr:cNvPr id="715" name="楕円 714">
          <a:extLst>
            <a:ext uri="{FF2B5EF4-FFF2-40B4-BE49-F238E27FC236}">
              <a16:creationId xmlns:a16="http://schemas.microsoft.com/office/drawing/2014/main" xmlns="" id="{00000000-0008-0000-0200-0000CB020000}"/>
            </a:ext>
          </a:extLst>
        </xdr:cNvPr>
        <xdr:cNvSpPr/>
      </xdr:nvSpPr>
      <xdr:spPr>
        <a:xfrm>
          <a:off x="16388080" y="10730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52251</xdr:rowOff>
    </xdr:to>
    <xdr:cxnSp macro="">
      <xdr:nvCxnSpPr>
        <xdr:cNvPr id="716" name="直線コネクタ 715">
          <a:extLst>
            <a:ext uri="{FF2B5EF4-FFF2-40B4-BE49-F238E27FC236}">
              <a16:creationId xmlns:a16="http://schemas.microsoft.com/office/drawing/2014/main" xmlns="" id="{00000000-0008-0000-0200-0000CC020000}"/>
            </a:ext>
          </a:extLst>
        </xdr:cNvPr>
        <xdr:cNvCxnSpPr/>
      </xdr:nvCxnSpPr>
      <xdr:spPr>
        <a:xfrm flipV="1">
          <a:off x="16431260" y="10777945"/>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7" name="n_1aveValue【保健センター・保健所】&#10;一人当たり面積">
          <a:extLst>
            <a:ext uri="{FF2B5EF4-FFF2-40B4-BE49-F238E27FC236}">
              <a16:creationId xmlns:a16="http://schemas.microsoft.com/office/drawing/2014/main" xmlns="" id="{00000000-0008-0000-0200-0000CD020000}"/>
            </a:ext>
          </a:extLst>
        </xdr:cNvPr>
        <xdr:cNvSpPr txBox="1"/>
      </xdr:nvSpPr>
      <xdr:spPr>
        <a:xfrm>
          <a:off x="1856112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8" name="n_2aveValue【保健センター・保健所】&#10;一人当たり面積">
          <a:extLst>
            <a:ext uri="{FF2B5EF4-FFF2-40B4-BE49-F238E27FC236}">
              <a16:creationId xmlns:a16="http://schemas.microsoft.com/office/drawing/2014/main" xmlns="" id="{00000000-0008-0000-0200-0000CE020000}"/>
            </a:ext>
          </a:extLst>
        </xdr:cNvPr>
        <xdr:cNvSpPr txBox="1"/>
      </xdr:nvSpPr>
      <xdr:spPr>
        <a:xfrm>
          <a:off x="177762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9" name="n_3aveValue【保健センター・保健所】&#10;一人当たり面積">
          <a:extLst>
            <a:ext uri="{FF2B5EF4-FFF2-40B4-BE49-F238E27FC236}">
              <a16:creationId xmlns:a16="http://schemas.microsoft.com/office/drawing/2014/main" xmlns="" id="{00000000-0008-0000-0200-0000CF020000}"/>
            </a:ext>
          </a:extLst>
        </xdr:cNvPr>
        <xdr:cNvSpPr txBox="1"/>
      </xdr:nvSpPr>
      <xdr:spPr>
        <a:xfrm>
          <a:off x="170015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20" name="n_4aveValue【保健センター・保健所】&#10;一人当たり面積">
          <a:extLst>
            <a:ext uri="{FF2B5EF4-FFF2-40B4-BE49-F238E27FC236}">
              <a16:creationId xmlns:a16="http://schemas.microsoft.com/office/drawing/2014/main" xmlns="" id="{00000000-0008-0000-0200-0000D0020000}"/>
            </a:ext>
          </a:extLst>
        </xdr:cNvPr>
        <xdr:cNvSpPr txBox="1"/>
      </xdr:nvSpPr>
      <xdr:spPr>
        <a:xfrm>
          <a:off x="162268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00000000-0008-0000-0200-0000D1020000}"/>
            </a:ext>
          </a:extLst>
        </xdr:cNvPr>
        <xdr:cNvSpPr txBox="1"/>
      </xdr:nvSpPr>
      <xdr:spPr>
        <a:xfrm>
          <a:off x="1856112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00000000-0008-0000-0200-0000D2020000}"/>
            </a:ext>
          </a:extLst>
        </xdr:cNvPr>
        <xdr:cNvSpPr txBox="1"/>
      </xdr:nvSpPr>
      <xdr:spPr>
        <a:xfrm>
          <a:off x="177762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00000000-0008-0000-0200-0000D3020000}"/>
            </a:ext>
          </a:extLst>
        </xdr:cNvPr>
        <xdr:cNvSpPr txBox="1"/>
      </xdr:nvSpPr>
      <xdr:spPr>
        <a:xfrm>
          <a:off x="170015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94178</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00000000-0008-0000-0200-0000D4020000}"/>
            </a:ext>
          </a:extLst>
        </xdr:cNvPr>
        <xdr:cNvSpPr txBox="1"/>
      </xdr:nvSpPr>
      <xdr:spPr>
        <a:xfrm>
          <a:off x="162268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00000000-0008-0000-0200-0000D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00000000-0008-0000-0200-0000D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00000000-0008-0000-0200-0000D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00000000-0008-0000-0200-0000D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00000000-0008-0000-0200-0000D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00000000-0008-0000-0200-0000D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00000000-0008-0000-0200-0000D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00000000-0008-0000-0200-0000DC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00000000-0008-0000-0200-0000DD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00000000-0008-0000-0200-0000DE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00000000-0008-0000-0200-0000DF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xmlns="" id="{00000000-0008-0000-0200-0000E0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xmlns="" id="{00000000-0008-0000-0200-0000E1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xmlns="" id="{00000000-0008-0000-0200-0000E2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xmlns="" id="{00000000-0008-0000-0200-0000E3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xmlns="" id="{00000000-0008-0000-0200-0000E5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xmlns="" id="{00000000-0008-0000-0200-0000E7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xmlns="" id="{00000000-0008-0000-0200-0000E9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xmlns="" id="{00000000-0008-0000-0200-0000EA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xmlns="" id="{00000000-0008-0000-0200-0000EB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xmlns="" id="{00000000-0008-0000-0200-0000EC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xmlns="" id="{00000000-0008-0000-0200-0000ED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xmlns="" id="{00000000-0008-0000-0200-0000EE020000}"/>
            </a:ext>
          </a:extLst>
        </xdr:cNvPr>
        <xdr:cNvCxnSpPr/>
      </xdr:nvCxnSpPr>
      <xdr:spPr>
        <a:xfrm flipV="1">
          <a:off x="14375764" y="13205459"/>
          <a:ext cx="0" cy="138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xmlns="" id="{00000000-0008-0000-0200-0000EF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xmlns="" id="{00000000-0008-0000-0200-0000F0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3" name="【消防施設】&#10;有形固定資産減価償却率最大値テキスト">
          <a:extLst>
            <a:ext uri="{FF2B5EF4-FFF2-40B4-BE49-F238E27FC236}">
              <a16:creationId xmlns:a16="http://schemas.microsoft.com/office/drawing/2014/main" xmlns="" id="{00000000-0008-0000-0200-0000F1020000}"/>
            </a:ext>
          </a:extLst>
        </xdr:cNvPr>
        <xdr:cNvSpPr txBox="1"/>
      </xdr:nvSpPr>
      <xdr:spPr>
        <a:xfrm>
          <a:off x="1441450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4" name="直線コネクタ 753">
          <a:extLst>
            <a:ext uri="{FF2B5EF4-FFF2-40B4-BE49-F238E27FC236}">
              <a16:creationId xmlns:a16="http://schemas.microsoft.com/office/drawing/2014/main" xmlns="" id="{00000000-0008-0000-0200-0000F2020000}"/>
            </a:ext>
          </a:extLst>
        </xdr:cNvPr>
        <xdr:cNvCxnSpPr/>
      </xdr:nvCxnSpPr>
      <xdr:spPr>
        <a:xfrm>
          <a:off x="142875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55" name="【消防施設】&#10;有形固定資産減価償却率平均値テキスト">
          <a:extLst>
            <a:ext uri="{FF2B5EF4-FFF2-40B4-BE49-F238E27FC236}">
              <a16:creationId xmlns:a16="http://schemas.microsoft.com/office/drawing/2014/main" xmlns="" id="{00000000-0008-0000-0200-0000F3020000}"/>
            </a:ext>
          </a:extLst>
        </xdr:cNvPr>
        <xdr:cNvSpPr txBox="1"/>
      </xdr:nvSpPr>
      <xdr:spPr>
        <a:xfrm>
          <a:off x="14414500" y="138493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6" name="フローチャート: 判断 755">
          <a:extLst>
            <a:ext uri="{FF2B5EF4-FFF2-40B4-BE49-F238E27FC236}">
              <a16:creationId xmlns:a16="http://schemas.microsoft.com/office/drawing/2014/main" xmlns="" id="{00000000-0008-0000-0200-0000F4020000}"/>
            </a:ext>
          </a:extLst>
        </xdr:cNvPr>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xmlns="" id="{00000000-0008-0000-0200-0000F5020000}"/>
            </a:ext>
          </a:extLst>
        </xdr:cNvPr>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8" name="フローチャート: 判断 757">
          <a:extLst>
            <a:ext uri="{FF2B5EF4-FFF2-40B4-BE49-F238E27FC236}">
              <a16:creationId xmlns:a16="http://schemas.microsoft.com/office/drawing/2014/main" xmlns="" id="{00000000-0008-0000-0200-0000F6020000}"/>
            </a:ext>
          </a:extLst>
        </xdr:cNvPr>
        <xdr:cNvSpPr/>
      </xdr:nvSpPr>
      <xdr:spPr>
        <a:xfrm>
          <a:off x="128041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9" name="フローチャート: 判断 758">
          <a:extLst>
            <a:ext uri="{FF2B5EF4-FFF2-40B4-BE49-F238E27FC236}">
              <a16:creationId xmlns:a16="http://schemas.microsoft.com/office/drawing/2014/main" xmlns="" id="{00000000-0008-0000-0200-0000F7020000}"/>
            </a:ext>
          </a:extLst>
        </xdr:cNvPr>
        <xdr:cNvSpPr/>
      </xdr:nvSpPr>
      <xdr:spPr>
        <a:xfrm>
          <a:off x="1202944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60" name="フローチャート: 判断 759">
          <a:extLst>
            <a:ext uri="{FF2B5EF4-FFF2-40B4-BE49-F238E27FC236}">
              <a16:creationId xmlns:a16="http://schemas.microsoft.com/office/drawing/2014/main" xmlns="" id="{00000000-0008-0000-0200-0000F8020000}"/>
            </a:ext>
          </a:extLst>
        </xdr:cNvPr>
        <xdr:cNvSpPr/>
      </xdr:nvSpPr>
      <xdr:spPr>
        <a:xfrm>
          <a:off x="1123188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00000000-0008-0000-0200-0000F9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00000000-0008-0000-0200-0000FA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00000000-0008-0000-0200-0000FB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00000000-0008-0000-0200-0000FC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00000000-0008-0000-0200-0000FD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766" name="楕円 765">
          <a:extLst>
            <a:ext uri="{FF2B5EF4-FFF2-40B4-BE49-F238E27FC236}">
              <a16:creationId xmlns:a16="http://schemas.microsoft.com/office/drawing/2014/main" xmlns="" id="{00000000-0008-0000-0200-0000FE020000}"/>
            </a:ext>
          </a:extLst>
        </xdr:cNvPr>
        <xdr:cNvSpPr/>
      </xdr:nvSpPr>
      <xdr:spPr>
        <a:xfrm>
          <a:off x="14325600" y="138105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86921</xdr:rowOff>
    </xdr:from>
    <xdr:ext cx="405111" cy="259045"/>
    <xdr:sp macro="" textlink="">
      <xdr:nvSpPr>
        <xdr:cNvPr id="767" name="【消防施設】&#10;有形固定資産減価償却率該当値テキスト">
          <a:extLst>
            <a:ext uri="{FF2B5EF4-FFF2-40B4-BE49-F238E27FC236}">
              <a16:creationId xmlns:a16="http://schemas.microsoft.com/office/drawing/2014/main" xmlns="" id="{00000000-0008-0000-0200-0000FF020000}"/>
            </a:ext>
          </a:extLst>
        </xdr:cNvPr>
        <xdr:cNvSpPr txBox="1"/>
      </xdr:nvSpPr>
      <xdr:spPr>
        <a:xfrm>
          <a:off x="144145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768" name="楕円 767">
          <a:extLst>
            <a:ext uri="{FF2B5EF4-FFF2-40B4-BE49-F238E27FC236}">
              <a16:creationId xmlns:a16="http://schemas.microsoft.com/office/drawing/2014/main" xmlns="" id="{00000000-0008-0000-0200-000000030000}"/>
            </a:ext>
          </a:extLst>
        </xdr:cNvPr>
        <xdr:cNvSpPr/>
      </xdr:nvSpPr>
      <xdr:spPr>
        <a:xfrm>
          <a:off x="13578840" y="137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114844</xdr:rowOff>
    </xdr:to>
    <xdr:cxnSp macro="">
      <xdr:nvCxnSpPr>
        <xdr:cNvPr id="769" name="直線コネクタ 768">
          <a:extLst>
            <a:ext uri="{FF2B5EF4-FFF2-40B4-BE49-F238E27FC236}">
              <a16:creationId xmlns:a16="http://schemas.microsoft.com/office/drawing/2014/main" xmlns="" id="{00000000-0008-0000-0200-000001030000}"/>
            </a:ext>
          </a:extLst>
        </xdr:cNvPr>
        <xdr:cNvCxnSpPr/>
      </xdr:nvCxnSpPr>
      <xdr:spPr>
        <a:xfrm>
          <a:off x="13629640" y="13810706"/>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59145</xdr:rowOff>
    </xdr:from>
    <xdr:to>
      <xdr:col>76</xdr:col>
      <xdr:colOff>165100</xdr:colOff>
      <xdr:row>82</xdr:row>
      <xdr:rowOff>160745</xdr:rowOff>
    </xdr:to>
    <xdr:sp macro="" textlink="">
      <xdr:nvSpPr>
        <xdr:cNvPr id="770" name="楕円 769">
          <a:extLst>
            <a:ext uri="{FF2B5EF4-FFF2-40B4-BE49-F238E27FC236}">
              <a16:creationId xmlns:a16="http://schemas.microsoft.com/office/drawing/2014/main" xmlns="" id="{00000000-0008-0000-0200-000002030000}"/>
            </a:ext>
          </a:extLst>
        </xdr:cNvPr>
        <xdr:cNvSpPr/>
      </xdr:nvSpPr>
      <xdr:spPr>
        <a:xfrm>
          <a:off x="12804140" y="13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64226</xdr:rowOff>
    </xdr:from>
    <xdr:to>
      <xdr:col>81</xdr:col>
      <xdr:colOff>50800</xdr:colOff>
      <xdr:row>82</xdr:row>
      <xdr:rowOff>109945</xdr:rowOff>
    </xdr:to>
    <xdr:cxnSp macro="">
      <xdr:nvCxnSpPr>
        <xdr:cNvPr id="771" name="直線コネクタ 770">
          <a:extLst>
            <a:ext uri="{FF2B5EF4-FFF2-40B4-BE49-F238E27FC236}">
              <a16:creationId xmlns:a16="http://schemas.microsoft.com/office/drawing/2014/main" xmlns="" id="{00000000-0008-0000-0200-000003030000}"/>
            </a:ext>
          </a:extLst>
        </xdr:cNvPr>
        <xdr:cNvCxnSpPr/>
      </xdr:nvCxnSpPr>
      <xdr:spPr>
        <a:xfrm flipV="1">
          <a:off x="12854940" y="13810706"/>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xdr:rowOff>
    </xdr:from>
    <xdr:to>
      <xdr:col>72</xdr:col>
      <xdr:colOff>38100</xdr:colOff>
      <xdr:row>82</xdr:row>
      <xdr:rowOff>116658</xdr:rowOff>
    </xdr:to>
    <xdr:sp macro="" textlink="">
      <xdr:nvSpPr>
        <xdr:cNvPr id="772" name="楕円 771">
          <a:extLst>
            <a:ext uri="{FF2B5EF4-FFF2-40B4-BE49-F238E27FC236}">
              <a16:creationId xmlns:a16="http://schemas.microsoft.com/office/drawing/2014/main" xmlns="" id="{00000000-0008-0000-0200-000004030000}"/>
            </a:ext>
          </a:extLst>
        </xdr:cNvPr>
        <xdr:cNvSpPr/>
      </xdr:nvSpPr>
      <xdr:spPr>
        <a:xfrm>
          <a:off x="12029440" y="13761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65858</xdr:rowOff>
    </xdr:from>
    <xdr:to>
      <xdr:col>76</xdr:col>
      <xdr:colOff>114300</xdr:colOff>
      <xdr:row>82</xdr:row>
      <xdr:rowOff>109945</xdr:rowOff>
    </xdr:to>
    <xdr:cxnSp macro="">
      <xdr:nvCxnSpPr>
        <xdr:cNvPr id="773" name="直線コネクタ 772">
          <a:extLst>
            <a:ext uri="{FF2B5EF4-FFF2-40B4-BE49-F238E27FC236}">
              <a16:creationId xmlns:a16="http://schemas.microsoft.com/office/drawing/2014/main" xmlns="" id="{00000000-0008-0000-0200-000005030000}"/>
            </a:ext>
          </a:extLst>
        </xdr:cNvPr>
        <xdr:cNvCxnSpPr/>
      </xdr:nvCxnSpPr>
      <xdr:spPr>
        <a:xfrm>
          <a:off x="12072620" y="13812338"/>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129358</xdr:rowOff>
    </xdr:from>
    <xdr:to>
      <xdr:col>67</xdr:col>
      <xdr:colOff>101600</xdr:colOff>
      <xdr:row>82</xdr:row>
      <xdr:rowOff>59508</xdr:rowOff>
    </xdr:to>
    <xdr:sp macro="" textlink="">
      <xdr:nvSpPr>
        <xdr:cNvPr id="774" name="楕円 773">
          <a:extLst>
            <a:ext uri="{FF2B5EF4-FFF2-40B4-BE49-F238E27FC236}">
              <a16:creationId xmlns:a16="http://schemas.microsoft.com/office/drawing/2014/main" xmlns="" id="{00000000-0008-0000-0200-000006030000}"/>
            </a:ext>
          </a:extLst>
        </xdr:cNvPr>
        <xdr:cNvSpPr/>
      </xdr:nvSpPr>
      <xdr:spPr>
        <a:xfrm>
          <a:off x="1123188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xdr:rowOff>
    </xdr:from>
    <xdr:to>
      <xdr:col>71</xdr:col>
      <xdr:colOff>177800</xdr:colOff>
      <xdr:row>82</xdr:row>
      <xdr:rowOff>65858</xdr:rowOff>
    </xdr:to>
    <xdr:cxnSp macro="">
      <xdr:nvCxnSpPr>
        <xdr:cNvPr id="775" name="直線コネクタ 774">
          <a:extLst>
            <a:ext uri="{FF2B5EF4-FFF2-40B4-BE49-F238E27FC236}">
              <a16:creationId xmlns:a16="http://schemas.microsoft.com/office/drawing/2014/main" xmlns="" id="{00000000-0008-0000-0200-000007030000}"/>
            </a:ext>
          </a:extLst>
        </xdr:cNvPr>
        <xdr:cNvCxnSpPr/>
      </xdr:nvCxnSpPr>
      <xdr:spPr>
        <a:xfrm>
          <a:off x="11282680" y="13755188"/>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6" name="n_1aveValue【消防施設】&#10;有形固定資産減価償却率">
          <a:extLst>
            <a:ext uri="{FF2B5EF4-FFF2-40B4-BE49-F238E27FC236}">
              <a16:creationId xmlns:a16="http://schemas.microsoft.com/office/drawing/2014/main" xmlns="" id="{00000000-0008-0000-0200-000008030000}"/>
            </a:ext>
          </a:extLst>
        </xdr:cNvPr>
        <xdr:cNvSpPr txBox="1"/>
      </xdr:nvSpPr>
      <xdr:spPr>
        <a:xfrm>
          <a:off x="134372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7" name="n_2aveValue【消防施設】&#10;有形固定資産減価償却率">
          <a:extLst>
            <a:ext uri="{FF2B5EF4-FFF2-40B4-BE49-F238E27FC236}">
              <a16:creationId xmlns:a16="http://schemas.microsoft.com/office/drawing/2014/main" xmlns="" id="{00000000-0008-0000-0200-000009030000}"/>
            </a:ext>
          </a:extLst>
        </xdr:cNvPr>
        <xdr:cNvSpPr txBox="1"/>
      </xdr:nvSpPr>
      <xdr:spPr>
        <a:xfrm>
          <a:off x="1267524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8" name="n_3aveValue【消防施設】&#10;有形固定資産減価償却率">
          <a:extLst>
            <a:ext uri="{FF2B5EF4-FFF2-40B4-BE49-F238E27FC236}">
              <a16:creationId xmlns:a16="http://schemas.microsoft.com/office/drawing/2014/main" xmlns="" id="{00000000-0008-0000-0200-00000A030000}"/>
            </a:ext>
          </a:extLst>
        </xdr:cNvPr>
        <xdr:cNvSpPr txBox="1"/>
      </xdr:nvSpPr>
      <xdr:spPr>
        <a:xfrm>
          <a:off x="119005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9" name="n_4aveValue【消防施設】&#10;有形固定資産減価償却率">
          <a:extLst>
            <a:ext uri="{FF2B5EF4-FFF2-40B4-BE49-F238E27FC236}">
              <a16:creationId xmlns:a16="http://schemas.microsoft.com/office/drawing/2014/main" xmlns="" id="{00000000-0008-0000-0200-00000B030000}"/>
            </a:ext>
          </a:extLst>
        </xdr:cNvPr>
        <xdr:cNvSpPr txBox="1"/>
      </xdr:nvSpPr>
      <xdr:spPr>
        <a:xfrm>
          <a:off x="1110298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131553</xdr:rowOff>
    </xdr:from>
    <xdr:ext cx="405111" cy="259045"/>
    <xdr:sp macro="" textlink="">
      <xdr:nvSpPr>
        <xdr:cNvPr id="780" name="n_1mainValue【消防施設】&#10;有形固定資産減価償却率">
          <a:extLst>
            <a:ext uri="{FF2B5EF4-FFF2-40B4-BE49-F238E27FC236}">
              <a16:creationId xmlns:a16="http://schemas.microsoft.com/office/drawing/2014/main" xmlns="" id="{00000000-0008-0000-0200-00000C030000}"/>
            </a:ext>
          </a:extLst>
        </xdr:cNvPr>
        <xdr:cNvSpPr txBox="1"/>
      </xdr:nvSpPr>
      <xdr:spPr>
        <a:xfrm>
          <a:off x="134372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781" name="n_2mainValue【消防施設】&#10;有形固定資産減価償却率">
          <a:extLst>
            <a:ext uri="{FF2B5EF4-FFF2-40B4-BE49-F238E27FC236}">
              <a16:creationId xmlns:a16="http://schemas.microsoft.com/office/drawing/2014/main" xmlns="" id="{00000000-0008-0000-0200-00000D030000}"/>
            </a:ext>
          </a:extLst>
        </xdr:cNvPr>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107785</xdr:rowOff>
    </xdr:from>
    <xdr:ext cx="405111" cy="259045"/>
    <xdr:sp macro="" textlink="">
      <xdr:nvSpPr>
        <xdr:cNvPr id="782" name="n_3mainValue【消防施設】&#10;有形固定資産減価償却率">
          <a:extLst>
            <a:ext uri="{FF2B5EF4-FFF2-40B4-BE49-F238E27FC236}">
              <a16:creationId xmlns:a16="http://schemas.microsoft.com/office/drawing/2014/main" xmlns="" id="{00000000-0008-0000-0200-00000E030000}"/>
            </a:ext>
          </a:extLst>
        </xdr:cNvPr>
        <xdr:cNvSpPr txBox="1"/>
      </xdr:nvSpPr>
      <xdr:spPr>
        <a:xfrm>
          <a:off x="11900544" y="13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76035</xdr:rowOff>
    </xdr:from>
    <xdr:ext cx="405111" cy="259045"/>
    <xdr:sp macro="" textlink="">
      <xdr:nvSpPr>
        <xdr:cNvPr id="783" name="n_4mainValue【消防施設】&#10;有形固定資産減価償却率">
          <a:extLst>
            <a:ext uri="{FF2B5EF4-FFF2-40B4-BE49-F238E27FC236}">
              <a16:creationId xmlns:a16="http://schemas.microsoft.com/office/drawing/2014/main" xmlns="" id="{00000000-0008-0000-0200-00000F030000}"/>
            </a:ext>
          </a:extLst>
        </xdr:cNvPr>
        <xdr:cNvSpPr txBox="1"/>
      </xdr:nvSpPr>
      <xdr:spPr>
        <a:xfrm>
          <a:off x="1110298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xmlns="" id="{00000000-0008-0000-0200-000010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xmlns="" id="{00000000-0008-0000-0200-000011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xmlns="" id="{00000000-0008-0000-0200-000012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xmlns="" id="{00000000-0008-0000-0200-000013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xmlns="" id="{00000000-0008-0000-0200-000014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xmlns="" id="{00000000-0008-0000-0200-000015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xmlns="" id="{00000000-0008-0000-0200-000016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xmlns="" id="{00000000-0008-0000-0200-000017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xmlns="" id="{00000000-0008-0000-0200-000018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xmlns="" id="{00000000-0008-0000-0200-000019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a:extLst>
            <a:ext uri="{FF2B5EF4-FFF2-40B4-BE49-F238E27FC236}">
              <a16:creationId xmlns:a16="http://schemas.microsoft.com/office/drawing/2014/main" xmlns="" id="{00000000-0008-0000-0200-00001A03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a:extLst>
            <a:ext uri="{FF2B5EF4-FFF2-40B4-BE49-F238E27FC236}">
              <a16:creationId xmlns:a16="http://schemas.microsoft.com/office/drawing/2014/main" xmlns="" id="{00000000-0008-0000-0200-00001B03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a:extLst>
            <a:ext uri="{FF2B5EF4-FFF2-40B4-BE49-F238E27FC236}">
              <a16:creationId xmlns:a16="http://schemas.microsoft.com/office/drawing/2014/main" xmlns="" id="{00000000-0008-0000-0200-00001C03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a:extLst>
            <a:ext uri="{FF2B5EF4-FFF2-40B4-BE49-F238E27FC236}">
              <a16:creationId xmlns:a16="http://schemas.microsoft.com/office/drawing/2014/main" xmlns="" id="{00000000-0008-0000-0200-00001D03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a:extLst>
            <a:ext uri="{FF2B5EF4-FFF2-40B4-BE49-F238E27FC236}">
              <a16:creationId xmlns:a16="http://schemas.microsoft.com/office/drawing/2014/main" xmlns="" id="{00000000-0008-0000-0200-00001E03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a:extLst>
            <a:ext uri="{FF2B5EF4-FFF2-40B4-BE49-F238E27FC236}">
              <a16:creationId xmlns:a16="http://schemas.microsoft.com/office/drawing/2014/main" xmlns="" id="{00000000-0008-0000-0200-00001F03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a:extLst>
            <a:ext uri="{FF2B5EF4-FFF2-40B4-BE49-F238E27FC236}">
              <a16:creationId xmlns:a16="http://schemas.microsoft.com/office/drawing/2014/main" xmlns="" id="{00000000-0008-0000-0200-00002003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a:extLst>
            <a:ext uri="{FF2B5EF4-FFF2-40B4-BE49-F238E27FC236}">
              <a16:creationId xmlns:a16="http://schemas.microsoft.com/office/drawing/2014/main" xmlns="" id="{00000000-0008-0000-0200-00002103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a:extLst>
            <a:ext uri="{FF2B5EF4-FFF2-40B4-BE49-F238E27FC236}">
              <a16:creationId xmlns:a16="http://schemas.microsoft.com/office/drawing/2014/main" xmlns="" id="{00000000-0008-0000-0200-00002203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a:extLst>
            <a:ext uri="{FF2B5EF4-FFF2-40B4-BE49-F238E27FC236}">
              <a16:creationId xmlns:a16="http://schemas.microsoft.com/office/drawing/2014/main" xmlns="" id="{00000000-0008-0000-0200-00002303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a:extLst>
            <a:ext uri="{FF2B5EF4-FFF2-40B4-BE49-F238E27FC236}">
              <a16:creationId xmlns:a16="http://schemas.microsoft.com/office/drawing/2014/main" xmlns="" id="{00000000-0008-0000-0200-00002403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a:extLst>
            <a:ext uri="{FF2B5EF4-FFF2-40B4-BE49-F238E27FC236}">
              <a16:creationId xmlns:a16="http://schemas.microsoft.com/office/drawing/2014/main" xmlns="" id="{00000000-0008-0000-0200-00002503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xmlns="" id="{00000000-0008-0000-0200-00002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xmlns="" id="{00000000-0008-0000-0200-00002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xmlns="" id="{00000000-0008-0000-0200-00002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5443</xdr:rowOff>
    </xdr:from>
    <xdr:to>
      <xdr:col>116</xdr:col>
      <xdr:colOff>62864</xdr:colOff>
      <xdr:row>86</xdr:row>
      <xdr:rowOff>149134</xdr:rowOff>
    </xdr:to>
    <xdr:cxnSp macro="">
      <xdr:nvCxnSpPr>
        <xdr:cNvPr id="809" name="直線コネクタ 808">
          <a:extLst>
            <a:ext uri="{FF2B5EF4-FFF2-40B4-BE49-F238E27FC236}">
              <a16:creationId xmlns:a16="http://schemas.microsoft.com/office/drawing/2014/main" xmlns="" id="{00000000-0008-0000-0200-000029030000}"/>
            </a:ext>
          </a:extLst>
        </xdr:cNvPr>
        <xdr:cNvCxnSpPr/>
      </xdr:nvCxnSpPr>
      <xdr:spPr>
        <a:xfrm flipV="1">
          <a:off x="19509104" y="13751923"/>
          <a:ext cx="0" cy="81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0" name="【消防施設】&#10;一人当たり面積最小値テキスト">
          <a:extLst>
            <a:ext uri="{FF2B5EF4-FFF2-40B4-BE49-F238E27FC236}">
              <a16:creationId xmlns:a16="http://schemas.microsoft.com/office/drawing/2014/main" xmlns="" id="{00000000-0008-0000-0200-00002A030000}"/>
            </a:ext>
          </a:extLst>
        </xdr:cNvPr>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1" name="直線コネクタ 810">
          <a:extLst>
            <a:ext uri="{FF2B5EF4-FFF2-40B4-BE49-F238E27FC236}">
              <a16:creationId xmlns:a16="http://schemas.microsoft.com/office/drawing/2014/main" xmlns="" id="{00000000-0008-0000-0200-00002B030000}"/>
            </a:ext>
          </a:extLst>
        </xdr:cNvPr>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123570</xdr:rowOff>
    </xdr:from>
    <xdr:ext cx="469744" cy="259045"/>
    <xdr:sp macro="" textlink="">
      <xdr:nvSpPr>
        <xdr:cNvPr id="812" name="【消防施設】&#10;一人当たり面積最大値テキスト">
          <a:extLst>
            <a:ext uri="{FF2B5EF4-FFF2-40B4-BE49-F238E27FC236}">
              <a16:creationId xmlns:a16="http://schemas.microsoft.com/office/drawing/2014/main" xmlns="" id="{00000000-0008-0000-0200-00002C030000}"/>
            </a:ext>
          </a:extLst>
        </xdr:cNvPr>
        <xdr:cNvSpPr txBox="1"/>
      </xdr:nvSpPr>
      <xdr:spPr>
        <a:xfrm>
          <a:off x="19547840" y="135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5443</xdr:rowOff>
    </xdr:from>
    <xdr:to>
      <xdr:col>116</xdr:col>
      <xdr:colOff>152400</xdr:colOff>
      <xdr:row>82</xdr:row>
      <xdr:rowOff>5443</xdr:rowOff>
    </xdr:to>
    <xdr:cxnSp macro="">
      <xdr:nvCxnSpPr>
        <xdr:cNvPr id="813" name="直線コネクタ 812">
          <a:extLst>
            <a:ext uri="{FF2B5EF4-FFF2-40B4-BE49-F238E27FC236}">
              <a16:creationId xmlns:a16="http://schemas.microsoft.com/office/drawing/2014/main" xmlns="" id="{00000000-0008-0000-0200-00002D030000}"/>
            </a:ext>
          </a:extLst>
        </xdr:cNvPr>
        <xdr:cNvCxnSpPr/>
      </xdr:nvCxnSpPr>
      <xdr:spPr>
        <a:xfrm>
          <a:off x="19443700" y="137519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49003</xdr:rowOff>
    </xdr:from>
    <xdr:ext cx="469744" cy="259045"/>
    <xdr:sp macro="" textlink="">
      <xdr:nvSpPr>
        <xdr:cNvPr id="814" name="【消防施設】&#10;一人当たり面積平均値テキスト">
          <a:extLst>
            <a:ext uri="{FF2B5EF4-FFF2-40B4-BE49-F238E27FC236}">
              <a16:creationId xmlns:a16="http://schemas.microsoft.com/office/drawing/2014/main" xmlns="" id="{00000000-0008-0000-0200-00002E030000}"/>
            </a:ext>
          </a:extLst>
        </xdr:cNvPr>
        <xdr:cNvSpPr txBox="1"/>
      </xdr:nvSpPr>
      <xdr:spPr>
        <a:xfrm>
          <a:off x="19547840" y="1429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70576</xdr:rowOff>
    </xdr:from>
    <xdr:to>
      <xdr:col>116</xdr:col>
      <xdr:colOff>114300</xdr:colOff>
      <xdr:row>86</xdr:row>
      <xdr:rowOff>726</xdr:rowOff>
    </xdr:to>
    <xdr:sp macro="" textlink="">
      <xdr:nvSpPr>
        <xdr:cNvPr id="815" name="フローチャート: 判断 814">
          <a:extLst>
            <a:ext uri="{FF2B5EF4-FFF2-40B4-BE49-F238E27FC236}">
              <a16:creationId xmlns:a16="http://schemas.microsoft.com/office/drawing/2014/main" xmlns="" id="{00000000-0008-0000-0200-00002F030000}"/>
            </a:ext>
          </a:extLst>
        </xdr:cNvPr>
        <xdr:cNvSpPr/>
      </xdr:nvSpPr>
      <xdr:spPr>
        <a:xfrm>
          <a:off x="19458940" y="14319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816" name="フローチャート: 判断 815">
          <a:extLst>
            <a:ext uri="{FF2B5EF4-FFF2-40B4-BE49-F238E27FC236}">
              <a16:creationId xmlns:a16="http://schemas.microsoft.com/office/drawing/2014/main" xmlns="" id="{00000000-0008-0000-0200-000030030000}"/>
            </a:ext>
          </a:extLst>
        </xdr:cNvPr>
        <xdr:cNvSpPr/>
      </xdr:nvSpPr>
      <xdr:spPr>
        <a:xfrm>
          <a:off x="1873504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73842</xdr:rowOff>
    </xdr:from>
    <xdr:to>
      <xdr:col>107</xdr:col>
      <xdr:colOff>101600</xdr:colOff>
      <xdr:row>86</xdr:row>
      <xdr:rowOff>3992</xdr:rowOff>
    </xdr:to>
    <xdr:sp macro="" textlink="">
      <xdr:nvSpPr>
        <xdr:cNvPr id="817" name="フローチャート: 判断 816">
          <a:extLst>
            <a:ext uri="{FF2B5EF4-FFF2-40B4-BE49-F238E27FC236}">
              <a16:creationId xmlns:a16="http://schemas.microsoft.com/office/drawing/2014/main" xmlns="" id="{00000000-0008-0000-0200-000031030000}"/>
            </a:ext>
          </a:extLst>
        </xdr:cNvPr>
        <xdr:cNvSpPr/>
      </xdr:nvSpPr>
      <xdr:spPr>
        <a:xfrm>
          <a:off x="17937480" y="143232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818" name="フローチャート: 判断 817">
          <a:extLst>
            <a:ext uri="{FF2B5EF4-FFF2-40B4-BE49-F238E27FC236}">
              <a16:creationId xmlns:a16="http://schemas.microsoft.com/office/drawing/2014/main" xmlns="" id="{00000000-0008-0000-0200-000032030000}"/>
            </a:ext>
          </a:extLst>
        </xdr:cNvPr>
        <xdr:cNvSpPr/>
      </xdr:nvSpPr>
      <xdr:spPr>
        <a:xfrm>
          <a:off x="17162780" y="1431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50981</xdr:rowOff>
    </xdr:from>
    <xdr:to>
      <xdr:col>98</xdr:col>
      <xdr:colOff>38100</xdr:colOff>
      <xdr:row>85</xdr:row>
      <xdr:rowOff>152581</xdr:rowOff>
    </xdr:to>
    <xdr:sp macro="" textlink="">
      <xdr:nvSpPr>
        <xdr:cNvPr id="819" name="フローチャート: 判断 818">
          <a:extLst>
            <a:ext uri="{FF2B5EF4-FFF2-40B4-BE49-F238E27FC236}">
              <a16:creationId xmlns:a16="http://schemas.microsoft.com/office/drawing/2014/main" xmlns="" id="{00000000-0008-0000-0200-000033030000}"/>
            </a:ext>
          </a:extLst>
        </xdr:cNvPr>
        <xdr:cNvSpPr/>
      </xdr:nvSpPr>
      <xdr:spPr>
        <a:xfrm>
          <a:off x="16388080" y="143003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00000000-0008-0000-0200-00003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00000000-0008-0000-0200-00003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00000000-0008-0000-0200-00003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00000000-0008-0000-0200-00003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xmlns="" id="{00000000-0008-0000-0200-00003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152219</xdr:rowOff>
    </xdr:from>
    <xdr:to>
      <xdr:col>116</xdr:col>
      <xdr:colOff>114300</xdr:colOff>
      <xdr:row>82</xdr:row>
      <xdr:rowOff>82369</xdr:rowOff>
    </xdr:to>
    <xdr:sp macro="" textlink="">
      <xdr:nvSpPr>
        <xdr:cNvPr id="825" name="楕円 824">
          <a:extLst>
            <a:ext uri="{FF2B5EF4-FFF2-40B4-BE49-F238E27FC236}">
              <a16:creationId xmlns:a16="http://schemas.microsoft.com/office/drawing/2014/main" xmlns="" id="{00000000-0008-0000-0200-000039030000}"/>
            </a:ext>
          </a:extLst>
        </xdr:cNvPr>
        <xdr:cNvSpPr/>
      </xdr:nvSpPr>
      <xdr:spPr>
        <a:xfrm>
          <a:off x="19458940" y="1373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79120</xdr:rowOff>
    </xdr:from>
    <xdr:ext cx="469744" cy="259045"/>
    <xdr:sp macro="" textlink="">
      <xdr:nvSpPr>
        <xdr:cNvPr id="826" name="【消防施設】&#10;一人当たり面積該当値テキスト">
          <a:extLst>
            <a:ext uri="{FF2B5EF4-FFF2-40B4-BE49-F238E27FC236}">
              <a16:creationId xmlns:a16="http://schemas.microsoft.com/office/drawing/2014/main" xmlns="" id="{00000000-0008-0000-0200-00003A030000}"/>
            </a:ext>
          </a:extLst>
        </xdr:cNvPr>
        <xdr:cNvSpPr txBox="1"/>
      </xdr:nvSpPr>
      <xdr:spPr>
        <a:xfrm>
          <a:off x="19547840" y="136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168548</xdr:rowOff>
    </xdr:from>
    <xdr:to>
      <xdr:col>112</xdr:col>
      <xdr:colOff>38100</xdr:colOff>
      <xdr:row>82</xdr:row>
      <xdr:rowOff>98698</xdr:rowOff>
    </xdr:to>
    <xdr:sp macro="" textlink="">
      <xdr:nvSpPr>
        <xdr:cNvPr id="827" name="楕円 826">
          <a:extLst>
            <a:ext uri="{FF2B5EF4-FFF2-40B4-BE49-F238E27FC236}">
              <a16:creationId xmlns:a16="http://schemas.microsoft.com/office/drawing/2014/main" xmlns="" id="{00000000-0008-0000-0200-00003B030000}"/>
            </a:ext>
          </a:extLst>
        </xdr:cNvPr>
        <xdr:cNvSpPr/>
      </xdr:nvSpPr>
      <xdr:spPr>
        <a:xfrm>
          <a:off x="18735040" y="13747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31569</xdr:rowOff>
    </xdr:from>
    <xdr:to>
      <xdr:col>116</xdr:col>
      <xdr:colOff>63500</xdr:colOff>
      <xdr:row>82</xdr:row>
      <xdr:rowOff>47898</xdr:rowOff>
    </xdr:to>
    <xdr:cxnSp macro="">
      <xdr:nvCxnSpPr>
        <xdr:cNvPr id="828" name="直線コネクタ 827">
          <a:extLst>
            <a:ext uri="{FF2B5EF4-FFF2-40B4-BE49-F238E27FC236}">
              <a16:creationId xmlns:a16="http://schemas.microsoft.com/office/drawing/2014/main" xmlns="" id="{00000000-0008-0000-0200-00003C030000}"/>
            </a:ext>
          </a:extLst>
        </xdr:cNvPr>
        <xdr:cNvCxnSpPr/>
      </xdr:nvCxnSpPr>
      <xdr:spPr>
        <a:xfrm flipV="1">
          <a:off x="18778220" y="13778049"/>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829" name="楕円 828">
          <a:extLst>
            <a:ext uri="{FF2B5EF4-FFF2-40B4-BE49-F238E27FC236}">
              <a16:creationId xmlns:a16="http://schemas.microsoft.com/office/drawing/2014/main" xmlns="" id="{00000000-0008-0000-0200-00003D030000}"/>
            </a:ext>
          </a:extLst>
        </xdr:cNvPr>
        <xdr:cNvSpPr/>
      </xdr:nvSpPr>
      <xdr:spPr>
        <a:xfrm>
          <a:off x="1793748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47898</xdr:rowOff>
    </xdr:from>
    <xdr:to>
      <xdr:col>111</xdr:col>
      <xdr:colOff>177800</xdr:colOff>
      <xdr:row>82</xdr:row>
      <xdr:rowOff>60961</xdr:rowOff>
    </xdr:to>
    <xdr:cxnSp macro="">
      <xdr:nvCxnSpPr>
        <xdr:cNvPr id="830" name="直線コネクタ 829">
          <a:extLst>
            <a:ext uri="{FF2B5EF4-FFF2-40B4-BE49-F238E27FC236}">
              <a16:creationId xmlns:a16="http://schemas.microsoft.com/office/drawing/2014/main" xmlns="" id="{00000000-0008-0000-0200-00003E030000}"/>
            </a:ext>
          </a:extLst>
        </xdr:cNvPr>
        <xdr:cNvCxnSpPr/>
      </xdr:nvCxnSpPr>
      <xdr:spPr>
        <a:xfrm flipV="1">
          <a:off x="17988280" y="13794378"/>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16692</xdr:rowOff>
    </xdr:from>
    <xdr:to>
      <xdr:col>102</xdr:col>
      <xdr:colOff>165100</xdr:colOff>
      <xdr:row>82</xdr:row>
      <xdr:rowOff>118292</xdr:rowOff>
    </xdr:to>
    <xdr:sp macro="" textlink="">
      <xdr:nvSpPr>
        <xdr:cNvPr id="831" name="楕円 830">
          <a:extLst>
            <a:ext uri="{FF2B5EF4-FFF2-40B4-BE49-F238E27FC236}">
              <a16:creationId xmlns:a16="http://schemas.microsoft.com/office/drawing/2014/main" xmlns="" id="{00000000-0008-0000-0200-00003F030000}"/>
            </a:ext>
          </a:extLst>
        </xdr:cNvPr>
        <xdr:cNvSpPr/>
      </xdr:nvSpPr>
      <xdr:spPr>
        <a:xfrm>
          <a:off x="1716278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67492</xdr:rowOff>
    </xdr:to>
    <xdr:cxnSp macro="">
      <xdr:nvCxnSpPr>
        <xdr:cNvPr id="832" name="直線コネクタ 831">
          <a:extLst>
            <a:ext uri="{FF2B5EF4-FFF2-40B4-BE49-F238E27FC236}">
              <a16:creationId xmlns:a16="http://schemas.microsoft.com/office/drawing/2014/main" xmlns="" id="{00000000-0008-0000-0200-000040030000}"/>
            </a:ext>
          </a:extLst>
        </xdr:cNvPr>
        <xdr:cNvCxnSpPr/>
      </xdr:nvCxnSpPr>
      <xdr:spPr>
        <a:xfrm flipV="1">
          <a:off x="17213580" y="13807441"/>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106499</xdr:rowOff>
    </xdr:from>
    <xdr:to>
      <xdr:col>98</xdr:col>
      <xdr:colOff>38100</xdr:colOff>
      <xdr:row>78</xdr:row>
      <xdr:rowOff>36649</xdr:rowOff>
    </xdr:to>
    <xdr:sp macro="" textlink="">
      <xdr:nvSpPr>
        <xdr:cNvPr id="833" name="楕円 832">
          <a:extLst>
            <a:ext uri="{FF2B5EF4-FFF2-40B4-BE49-F238E27FC236}">
              <a16:creationId xmlns:a16="http://schemas.microsoft.com/office/drawing/2014/main" xmlns="" id="{00000000-0008-0000-0200-000041030000}"/>
            </a:ext>
          </a:extLst>
        </xdr:cNvPr>
        <xdr:cNvSpPr/>
      </xdr:nvSpPr>
      <xdr:spPr>
        <a:xfrm>
          <a:off x="16388080" y="13014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157299</xdr:rowOff>
    </xdr:from>
    <xdr:to>
      <xdr:col>102</xdr:col>
      <xdr:colOff>114300</xdr:colOff>
      <xdr:row>82</xdr:row>
      <xdr:rowOff>67492</xdr:rowOff>
    </xdr:to>
    <xdr:cxnSp macro="">
      <xdr:nvCxnSpPr>
        <xdr:cNvPr id="834" name="直線コネクタ 833">
          <a:extLst>
            <a:ext uri="{FF2B5EF4-FFF2-40B4-BE49-F238E27FC236}">
              <a16:creationId xmlns:a16="http://schemas.microsoft.com/office/drawing/2014/main" xmlns="" id="{00000000-0008-0000-0200-000042030000}"/>
            </a:ext>
          </a:extLst>
        </xdr:cNvPr>
        <xdr:cNvCxnSpPr/>
      </xdr:nvCxnSpPr>
      <xdr:spPr>
        <a:xfrm>
          <a:off x="16431260" y="13065579"/>
          <a:ext cx="782320" cy="7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835" name="n_1aveValue【消防施設】&#10;一人当たり面積">
          <a:extLst>
            <a:ext uri="{FF2B5EF4-FFF2-40B4-BE49-F238E27FC236}">
              <a16:creationId xmlns:a16="http://schemas.microsoft.com/office/drawing/2014/main" xmlns="" id="{00000000-0008-0000-0200-000043030000}"/>
            </a:ext>
          </a:extLst>
        </xdr:cNvPr>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166569</xdr:rowOff>
    </xdr:from>
    <xdr:ext cx="469744" cy="259045"/>
    <xdr:sp macro="" textlink="">
      <xdr:nvSpPr>
        <xdr:cNvPr id="836" name="n_2aveValue【消防施設】&#10;一人当たり面積">
          <a:extLst>
            <a:ext uri="{FF2B5EF4-FFF2-40B4-BE49-F238E27FC236}">
              <a16:creationId xmlns:a16="http://schemas.microsoft.com/office/drawing/2014/main" xmlns="" id="{00000000-0008-0000-0200-000044030000}"/>
            </a:ext>
          </a:extLst>
        </xdr:cNvPr>
        <xdr:cNvSpPr txBox="1"/>
      </xdr:nvSpPr>
      <xdr:spPr>
        <a:xfrm>
          <a:off x="17776267" y="1441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156771</xdr:rowOff>
    </xdr:from>
    <xdr:ext cx="469744" cy="259045"/>
    <xdr:sp macro="" textlink="">
      <xdr:nvSpPr>
        <xdr:cNvPr id="837" name="n_3aveValue【消防施設】&#10;一人当たり面積">
          <a:extLst>
            <a:ext uri="{FF2B5EF4-FFF2-40B4-BE49-F238E27FC236}">
              <a16:creationId xmlns:a16="http://schemas.microsoft.com/office/drawing/2014/main" xmlns="" id="{00000000-0008-0000-0200-000045030000}"/>
            </a:ext>
          </a:extLst>
        </xdr:cNvPr>
        <xdr:cNvSpPr txBox="1"/>
      </xdr:nvSpPr>
      <xdr:spPr>
        <a:xfrm>
          <a:off x="17001567" y="1440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838" name="n_4aveValue【消防施設】&#10;一人当たり面積">
          <a:extLst>
            <a:ext uri="{FF2B5EF4-FFF2-40B4-BE49-F238E27FC236}">
              <a16:creationId xmlns:a16="http://schemas.microsoft.com/office/drawing/2014/main" xmlns="" id="{00000000-0008-0000-0200-000046030000}"/>
            </a:ext>
          </a:extLst>
        </xdr:cNvPr>
        <xdr:cNvSpPr txBox="1"/>
      </xdr:nvSpPr>
      <xdr:spPr>
        <a:xfrm>
          <a:off x="16226867" y="143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115225</xdr:rowOff>
    </xdr:from>
    <xdr:ext cx="469744" cy="259045"/>
    <xdr:sp macro="" textlink="">
      <xdr:nvSpPr>
        <xdr:cNvPr id="839" name="n_1mainValue【消防施設】&#10;一人当たり面積">
          <a:extLst>
            <a:ext uri="{FF2B5EF4-FFF2-40B4-BE49-F238E27FC236}">
              <a16:creationId xmlns:a16="http://schemas.microsoft.com/office/drawing/2014/main" xmlns="" id="{00000000-0008-0000-0200-000047030000}"/>
            </a:ext>
          </a:extLst>
        </xdr:cNvPr>
        <xdr:cNvSpPr txBox="1"/>
      </xdr:nvSpPr>
      <xdr:spPr>
        <a:xfrm>
          <a:off x="18561127" y="1352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840" name="n_2mainValue【消防施設】&#10;一人当たり面積">
          <a:extLst>
            <a:ext uri="{FF2B5EF4-FFF2-40B4-BE49-F238E27FC236}">
              <a16:creationId xmlns:a16="http://schemas.microsoft.com/office/drawing/2014/main" xmlns="" id="{00000000-0008-0000-0200-000048030000}"/>
            </a:ext>
          </a:extLst>
        </xdr:cNvPr>
        <xdr:cNvSpPr txBox="1"/>
      </xdr:nvSpPr>
      <xdr:spPr>
        <a:xfrm>
          <a:off x="1777626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134819</xdr:rowOff>
    </xdr:from>
    <xdr:ext cx="469744" cy="259045"/>
    <xdr:sp macro="" textlink="">
      <xdr:nvSpPr>
        <xdr:cNvPr id="841" name="n_3mainValue【消防施設】&#10;一人当たり面積">
          <a:extLst>
            <a:ext uri="{FF2B5EF4-FFF2-40B4-BE49-F238E27FC236}">
              <a16:creationId xmlns:a16="http://schemas.microsoft.com/office/drawing/2014/main" xmlns="" id="{00000000-0008-0000-0200-000049030000}"/>
            </a:ext>
          </a:extLst>
        </xdr:cNvPr>
        <xdr:cNvSpPr txBox="1"/>
      </xdr:nvSpPr>
      <xdr:spPr>
        <a:xfrm>
          <a:off x="17001567" y="1354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53176</xdr:rowOff>
    </xdr:from>
    <xdr:ext cx="469744" cy="259045"/>
    <xdr:sp macro="" textlink="">
      <xdr:nvSpPr>
        <xdr:cNvPr id="842" name="n_4mainValue【消防施設】&#10;一人当たり面積">
          <a:extLst>
            <a:ext uri="{FF2B5EF4-FFF2-40B4-BE49-F238E27FC236}">
              <a16:creationId xmlns:a16="http://schemas.microsoft.com/office/drawing/2014/main" xmlns="" id="{00000000-0008-0000-0200-00004A030000}"/>
            </a:ext>
          </a:extLst>
        </xdr:cNvPr>
        <xdr:cNvSpPr txBox="1"/>
      </xdr:nvSpPr>
      <xdr:spPr>
        <a:xfrm>
          <a:off x="16226867" y="12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xmlns="" id="{00000000-0008-0000-0200-00004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xmlns="" id="{00000000-0008-0000-0200-00004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xmlns="" id="{00000000-0008-0000-0200-00004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xmlns="" id="{00000000-0008-0000-0200-00004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xmlns="" id="{00000000-0008-0000-0200-00004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xmlns="" id="{00000000-0008-0000-0200-00005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xmlns="" id="{00000000-0008-0000-0200-00005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xmlns="" id="{00000000-0008-0000-0200-00005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xmlns="" id="{00000000-0008-0000-0200-00005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xmlns="" id="{00000000-0008-0000-0200-00005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xmlns="" id="{00000000-0008-0000-0200-00005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xmlns="" id="{00000000-0008-0000-0200-000056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xmlns="" id="{00000000-0008-0000-0200-000057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xmlns="" id="{00000000-0008-0000-0200-000058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xmlns="" id="{00000000-0008-0000-0200-000059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xmlns="" id="{00000000-0008-0000-0200-00005A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xmlns="" id="{00000000-0008-0000-0200-00005B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xmlns="" id="{00000000-0008-0000-0200-00005C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xmlns="" id="{00000000-0008-0000-0200-00005D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xmlns="" id="{00000000-0008-0000-0200-00005E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3" name="テキスト ボックス 862">
          <a:extLst>
            <a:ext uri="{FF2B5EF4-FFF2-40B4-BE49-F238E27FC236}">
              <a16:creationId xmlns:a16="http://schemas.microsoft.com/office/drawing/2014/main" xmlns="" id="{00000000-0008-0000-0200-00005F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xmlns="" id="{00000000-0008-0000-0200-00006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xmlns="" id="{00000000-0008-0000-0200-000061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6" name="直線コネクタ 865">
          <a:extLst>
            <a:ext uri="{FF2B5EF4-FFF2-40B4-BE49-F238E27FC236}">
              <a16:creationId xmlns:a16="http://schemas.microsoft.com/office/drawing/2014/main" xmlns="" id="{00000000-0008-0000-0200-00006203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7" name="【庁舎】&#10;有形固定資産減価償却率最小値テキスト">
          <a:extLst>
            <a:ext uri="{FF2B5EF4-FFF2-40B4-BE49-F238E27FC236}">
              <a16:creationId xmlns:a16="http://schemas.microsoft.com/office/drawing/2014/main" xmlns="" id="{00000000-0008-0000-0200-00006303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8" name="直線コネクタ 867">
          <a:extLst>
            <a:ext uri="{FF2B5EF4-FFF2-40B4-BE49-F238E27FC236}">
              <a16:creationId xmlns:a16="http://schemas.microsoft.com/office/drawing/2014/main" xmlns="" id="{00000000-0008-0000-0200-00006403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9" name="【庁舎】&#10;有形固定資産減価償却率最大値テキスト">
          <a:extLst>
            <a:ext uri="{FF2B5EF4-FFF2-40B4-BE49-F238E27FC236}">
              <a16:creationId xmlns:a16="http://schemas.microsoft.com/office/drawing/2014/main" xmlns="" id="{00000000-0008-0000-0200-00006503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70" name="直線コネクタ 869">
          <a:extLst>
            <a:ext uri="{FF2B5EF4-FFF2-40B4-BE49-F238E27FC236}">
              <a16:creationId xmlns:a16="http://schemas.microsoft.com/office/drawing/2014/main" xmlns="" id="{00000000-0008-0000-0200-000066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71" name="【庁舎】&#10;有形固定資産減価償却率平均値テキスト">
          <a:extLst>
            <a:ext uri="{FF2B5EF4-FFF2-40B4-BE49-F238E27FC236}">
              <a16:creationId xmlns:a16="http://schemas.microsoft.com/office/drawing/2014/main" xmlns="" id="{00000000-0008-0000-0200-000067030000}"/>
            </a:ext>
          </a:extLst>
        </xdr:cNvPr>
        <xdr:cNvSpPr txBox="1"/>
      </xdr:nvSpPr>
      <xdr:spPr>
        <a:xfrm>
          <a:off x="14414500" y="1724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72" name="フローチャート: 判断 871">
          <a:extLst>
            <a:ext uri="{FF2B5EF4-FFF2-40B4-BE49-F238E27FC236}">
              <a16:creationId xmlns:a16="http://schemas.microsoft.com/office/drawing/2014/main" xmlns="" id="{00000000-0008-0000-0200-000068030000}"/>
            </a:ext>
          </a:extLst>
        </xdr:cNvPr>
        <xdr:cNvSpPr/>
      </xdr:nvSpPr>
      <xdr:spPr>
        <a:xfrm>
          <a:off x="14325600" y="17386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73" name="フローチャート: 判断 872">
          <a:extLst>
            <a:ext uri="{FF2B5EF4-FFF2-40B4-BE49-F238E27FC236}">
              <a16:creationId xmlns:a16="http://schemas.microsoft.com/office/drawing/2014/main" xmlns="" id="{00000000-0008-0000-0200-000069030000}"/>
            </a:ext>
          </a:extLst>
        </xdr:cNvPr>
        <xdr:cNvSpPr/>
      </xdr:nvSpPr>
      <xdr:spPr>
        <a:xfrm>
          <a:off x="135788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74" name="フローチャート: 判断 873">
          <a:extLst>
            <a:ext uri="{FF2B5EF4-FFF2-40B4-BE49-F238E27FC236}">
              <a16:creationId xmlns:a16="http://schemas.microsoft.com/office/drawing/2014/main" xmlns="" id="{00000000-0008-0000-0200-00006A030000}"/>
            </a:ext>
          </a:extLst>
        </xdr:cNvPr>
        <xdr:cNvSpPr/>
      </xdr:nvSpPr>
      <xdr:spPr>
        <a:xfrm>
          <a:off x="12804140" y="17381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75" name="フローチャート: 判断 874">
          <a:extLst>
            <a:ext uri="{FF2B5EF4-FFF2-40B4-BE49-F238E27FC236}">
              <a16:creationId xmlns:a16="http://schemas.microsoft.com/office/drawing/2014/main" xmlns="" id="{00000000-0008-0000-0200-00006B030000}"/>
            </a:ext>
          </a:extLst>
        </xdr:cNvPr>
        <xdr:cNvSpPr/>
      </xdr:nvSpPr>
      <xdr:spPr>
        <a:xfrm>
          <a:off x="12029440" y="1735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6" name="フローチャート: 判断 875">
          <a:extLst>
            <a:ext uri="{FF2B5EF4-FFF2-40B4-BE49-F238E27FC236}">
              <a16:creationId xmlns:a16="http://schemas.microsoft.com/office/drawing/2014/main" xmlns="" id="{00000000-0008-0000-0200-00006C030000}"/>
            </a:ext>
          </a:extLst>
        </xdr:cNvPr>
        <xdr:cNvSpPr/>
      </xdr:nvSpPr>
      <xdr:spPr>
        <a:xfrm>
          <a:off x="112318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00000000-0008-0000-0200-00006D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00000000-0008-0000-0200-00006E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00000000-0008-0000-0200-00006F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00000000-0008-0000-0200-000070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00000000-0008-0000-0200-000071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882" name="楕円 881">
          <a:extLst>
            <a:ext uri="{FF2B5EF4-FFF2-40B4-BE49-F238E27FC236}">
              <a16:creationId xmlns:a16="http://schemas.microsoft.com/office/drawing/2014/main" xmlns="" id="{00000000-0008-0000-0200-000072030000}"/>
            </a:ext>
          </a:extLst>
        </xdr:cNvPr>
        <xdr:cNvSpPr/>
      </xdr:nvSpPr>
      <xdr:spPr>
        <a:xfrm>
          <a:off x="14325600" y="178562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1288</xdr:rowOff>
    </xdr:from>
    <xdr:ext cx="405111" cy="259045"/>
    <xdr:sp macro="" textlink="">
      <xdr:nvSpPr>
        <xdr:cNvPr id="883" name="【庁舎】&#10;有形固定資産減価償却率該当値テキスト">
          <a:extLst>
            <a:ext uri="{FF2B5EF4-FFF2-40B4-BE49-F238E27FC236}">
              <a16:creationId xmlns:a16="http://schemas.microsoft.com/office/drawing/2014/main" xmlns="" id="{00000000-0008-0000-0200-000073030000}"/>
            </a:ext>
          </a:extLst>
        </xdr:cNvPr>
        <xdr:cNvSpPr txBox="1"/>
      </xdr:nvSpPr>
      <xdr:spPr>
        <a:xfrm>
          <a:off x="14414500" y="177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81280</xdr:rowOff>
    </xdr:from>
    <xdr:to>
      <xdr:col>81</xdr:col>
      <xdr:colOff>101600</xdr:colOff>
      <xdr:row>107</xdr:row>
      <xdr:rowOff>11430</xdr:rowOff>
    </xdr:to>
    <xdr:sp macro="" textlink="">
      <xdr:nvSpPr>
        <xdr:cNvPr id="884" name="楕円 883">
          <a:extLst>
            <a:ext uri="{FF2B5EF4-FFF2-40B4-BE49-F238E27FC236}">
              <a16:creationId xmlns:a16="http://schemas.microsoft.com/office/drawing/2014/main" xmlns="" id="{00000000-0008-0000-0200-000074030000}"/>
            </a:ext>
          </a:extLst>
        </xdr:cNvPr>
        <xdr:cNvSpPr/>
      </xdr:nvSpPr>
      <xdr:spPr>
        <a:xfrm>
          <a:off x="13578840" y="17851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132080</xdr:rowOff>
    </xdr:from>
    <xdr:to>
      <xdr:col>85</xdr:col>
      <xdr:colOff>127000</xdr:colOff>
      <xdr:row>106</xdr:row>
      <xdr:rowOff>137161</xdr:rowOff>
    </xdr:to>
    <xdr:cxnSp macro="">
      <xdr:nvCxnSpPr>
        <xdr:cNvPr id="885" name="直線コネクタ 884">
          <a:extLst>
            <a:ext uri="{FF2B5EF4-FFF2-40B4-BE49-F238E27FC236}">
              <a16:creationId xmlns:a16="http://schemas.microsoft.com/office/drawing/2014/main" xmlns="" id="{00000000-0008-0000-0200-000075030000}"/>
            </a:ext>
          </a:extLst>
        </xdr:cNvPr>
        <xdr:cNvCxnSpPr/>
      </xdr:nvCxnSpPr>
      <xdr:spPr>
        <a:xfrm>
          <a:off x="13629640" y="17901920"/>
          <a:ext cx="74676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77470</xdr:rowOff>
    </xdr:from>
    <xdr:to>
      <xdr:col>76</xdr:col>
      <xdr:colOff>165100</xdr:colOff>
      <xdr:row>107</xdr:row>
      <xdr:rowOff>7620</xdr:rowOff>
    </xdr:to>
    <xdr:sp macro="" textlink="">
      <xdr:nvSpPr>
        <xdr:cNvPr id="886" name="楕円 885">
          <a:extLst>
            <a:ext uri="{FF2B5EF4-FFF2-40B4-BE49-F238E27FC236}">
              <a16:creationId xmlns:a16="http://schemas.microsoft.com/office/drawing/2014/main" xmlns="" id="{00000000-0008-0000-0200-000076030000}"/>
            </a:ext>
          </a:extLst>
        </xdr:cNvPr>
        <xdr:cNvSpPr/>
      </xdr:nvSpPr>
      <xdr:spPr>
        <a:xfrm>
          <a:off x="12804140" y="17847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128270</xdr:rowOff>
    </xdr:from>
    <xdr:to>
      <xdr:col>81</xdr:col>
      <xdr:colOff>50800</xdr:colOff>
      <xdr:row>106</xdr:row>
      <xdr:rowOff>132080</xdr:rowOff>
    </xdr:to>
    <xdr:cxnSp macro="">
      <xdr:nvCxnSpPr>
        <xdr:cNvPr id="887" name="直線コネクタ 886">
          <a:extLst>
            <a:ext uri="{FF2B5EF4-FFF2-40B4-BE49-F238E27FC236}">
              <a16:creationId xmlns:a16="http://schemas.microsoft.com/office/drawing/2014/main" xmlns="" id="{00000000-0008-0000-0200-000077030000}"/>
            </a:ext>
          </a:extLst>
        </xdr:cNvPr>
        <xdr:cNvCxnSpPr/>
      </xdr:nvCxnSpPr>
      <xdr:spPr>
        <a:xfrm>
          <a:off x="12854940" y="178981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66039</xdr:rowOff>
    </xdr:from>
    <xdr:to>
      <xdr:col>72</xdr:col>
      <xdr:colOff>38100</xdr:colOff>
      <xdr:row>106</xdr:row>
      <xdr:rowOff>167639</xdr:rowOff>
    </xdr:to>
    <xdr:sp macro="" textlink="">
      <xdr:nvSpPr>
        <xdr:cNvPr id="888" name="楕円 887">
          <a:extLst>
            <a:ext uri="{FF2B5EF4-FFF2-40B4-BE49-F238E27FC236}">
              <a16:creationId xmlns:a16="http://schemas.microsoft.com/office/drawing/2014/main" xmlns="" id="{00000000-0008-0000-0200-000078030000}"/>
            </a:ext>
          </a:extLst>
        </xdr:cNvPr>
        <xdr:cNvSpPr/>
      </xdr:nvSpPr>
      <xdr:spPr>
        <a:xfrm>
          <a:off x="12029440" y="178358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116839</xdr:rowOff>
    </xdr:from>
    <xdr:to>
      <xdr:col>76</xdr:col>
      <xdr:colOff>114300</xdr:colOff>
      <xdr:row>106</xdr:row>
      <xdr:rowOff>128270</xdr:rowOff>
    </xdr:to>
    <xdr:cxnSp macro="">
      <xdr:nvCxnSpPr>
        <xdr:cNvPr id="889" name="直線コネクタ 888">
          <a:extLst>
            <a:ext uri="{FF2B5EF4-FFF2-40B4-BE49-F238E27FC236}">
              <a16:creationId xmlns:a16="http://schemas.microsoft.com/office/drawing/2014/main" xmlns="" id="{00000000-0008-0000-0200-000079030000}"/>
            </a:ext>
          </a:extLst>
        </xdr:cNvPr>
        <xdr:cNvCxnSpPr/>
      </xdr:nvCxnSpPr>
      <xdr:spPr>
        <a:xfrm>
          <a:off x="12072620" y="1788667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90" name="楕円 889">
          <a:extLst>
            <a:ext uri="{FF2B5EF4-FFF2-40B4-BE49-F238E27FC236}">
              <a16:creationId xmlns:a16="http://schemas.microsoft.com/office/drawing/2014/main" xmlns="" id="{00000000-0008-0000-0200-00007A030000}"/>
            </a:ext>
          </a:extLst>
        </xdr:cNvPr>
        <xdr:cNvSpPr/>
      </xdr:nvSpPr>
      <xdr:spPr>
        <a:xfrm>
          <a:off x="112318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116839</xdr:rowOff>
    </xdr:to>
    <xdr:cxnSp macro="">
      <xdr:nvCxnSpPr>
        <xdr:cNvPr id="891" name="直線コネクタ 890">
          <a:extLst>
            <a:ext uri="{FF2B5EF4-FFF2-40B4-BE49-F238E27FC236}">
              <a16:creationId xmlns:a16="http://schemas.microsoft.com/office/drawing/2014/main" xmlns="" id="{00000000-0008-0000-0200-00007B030000}"/>
            </a:ext>
          </a:extLst>
        </xdr:cNvPr>
        <xdr:cNvCxnSpPr/>
      </xdr:nvCxnSpPr>
      <xdr:spPr>
        <a:xfrm>
          <a:off x="11282680" y="17735550"/>
          <a:ext cx="789940" cy="1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92" name="n_1aveValue【庁舎】&#10;有形固定資産減価償却率">
          <a:extLst>
            <a:ext uri="{FF2B5EF4-FFF2-40B4-BE49-F238E27FC236}">
              <a16:creationId xmlns:a16="http://schemas.microsoft.com/office/drawing/2014/main" xmlns="" id="{00000000-0008-0000-0200-00007C030000}"/>
            </a:ext>
          </a:extLst>
        </xdr:cNvPr>
        <xdr:cNvSpPr txBox="1"/>
      </xdr:nvSpPr>
      <xdr:spPr>
        <a:xfrm>
          <a:off x="1343724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93" name="n_2aveValue【庁舎】&#10;有形固定資産減価償却率">
          <a:extLst>
            <a:ext uri="{FF2B5EF4-FFF2-40B4-BE49-F238E27FC236}">
              <a16:creationId xmlns:a16="http://schemas.microsoft.com/office/drawing/2014/main" xmlns="" id="{00000000-0008-0000-0200-00007D030000}"/>
            </a:ext>
          </a:extLst>
        </xdr:cNvPr>
        <xdr:cNvSpPr txBox="1"/>
      </xdr:nvSpPr>
      <xdr:spPr>
        <a:xfrm>
          <a:off x="126752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94" name="n_3aveValue【庁舎】&#10;有形固定資産減価償却率">
          <a:extLst>
            <a:ext uri="{FF2B5EF4-FFF2-40B4-BE49-F238E27FC236}">
              <a16:creationId xmlns:a16="http://schemas.microsoft.com/office/drawing/2014/main" xmlns="" id="{00000000-0008-0000-0200-00007E030000}"/>
            </a:ext>
          </a:extLst>
        </xdr:cNvPr>
        <xdr:cNvSpPr txBox="1"/>
      </xdr:nvSpPr>
      <xdr:spPr>
        <a:xfrm>
          <a:off x="11900544" y="1713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95" name="n_4aveValue【庁舎】&#10;有形固定資産減価償却率">
          <a:extLst>
            <a:ext uri="{FF2B5EF4-FFF2-40B4-BE49-F238E27FC236}">
              <a16:creationId xmlns:a16="http://schemas.microsoft.com/office/drawing/2014/main" xmlns="" id="{00000000-0008-0000-0200-00007F030000}"/>
            </a:ext>
          </a:extLst>
        </xdr:cNvPr>
        <xdr:cNvSpPr txBox="1"/>
      </xdr:nvSpPr>
      <xdr:spPr>
        <a:xfrm>
          <a:off x="1110298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2557</xdr:rowOff>
    </xdr:from>
    <xdr:ext cx="405111" cy="259045"/>
    <xdr:sp macro="" textlink="">
      <xdr:nvSpPr>
        <xdr:cNvPr id="896" name="n_1mainValue【庁舎】&#10;有形固定資産減価償却率">
          <a:extLst>
            <a:ext uri="{FF2B5EF4-FFF2-40B4-BE49-F238E27FC236}">
              <a16:creationId xmlns:a16="http://schemas.microsoft.com/office/drawing/2014/main" xmlns="" id="{00000000-0008-0000-0200-000080030000}"/>
            </a:ext>
          </a:extLst>
        </xdr:cNvPr>
        <xdr:cNvSpPr txBox="1"/>
      </xdr:nvSpPr>
      <xdr:spPr>
        <a:xfrm>
          <a:off x="13437244" y="179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170197</xdr:rowOff>
    </xdr:from>
    <xdr:ext cx="405111" cy="259045"/>
    <xdr:sp macro="" textlink="">
      <xdr:nvSpPr>
        <xdr:cNvPr id="897" name="n_2mainValue【庁舎】&#10;有形固定資産減価償却率">
          <a:extLst>
            <a:ext uri="{FF2B5EF4-FFF2-40B4-BE49-F238E27FC236}">
              <a16:creationId xmlns:a16="http://schemas.microsoft.com/office/drawing/2014/main" xmlns="" id="{00000000-0008-0000-0200-000081030000}"/>
            </a:ext>
          </a:extLst>
        </xdr:cNvPr>
        <xdr:cNvSpPr txBox="1"/>
      </xdr:nvSpPr>
      <xdr:spPr>
        <a:xfrm>
          <a:off x="12675244" y="179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158766</xdr:rowOff>
    </xdr:from>
    <xdr:ext cx="405111" cy="259045"/>
    <xdr:sp macro="" textlink="">
      <xdr:nvSpPr>
        <xdr:cNvPr id="898" name="n_3mainValue【庁舎】&#10;有形固定資産減価償却率">
          <a:extLst>
            <a:ext uri="{FF2B5EF4-FFF2-40B4-BE49-F238E27FC236}">
              <a16:creationId xmlns:a16="http://schemas.microsoft.com/office/drawing/2014/main" xmlns="" id="{00000000-0008-0000-0200-000082030000}"/>
            </a:ext>
          </a:extLst>
        </xdr:cNvPr>
        <xdr:cNvSpPr txBox="1"/>
      </xdr:nvSpPr>
      <xdr:spPr>
        <a:xfrm>
          <a:off x="11900544" y="1792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99" name="n_4mainValue【庁舎】&#10;有形固定資産減価償却率">
          <a:extLst>
            <a:ext uri="{FF2B5EF4-FFF2-40B4-BE49-F238E27FC236}">
              <a16:creationId xmlns:a16="http://schemas.microsoft.com/office/drawing/2014/main" xmlns="" id="{00000000-0008-0000-0200-000083030000}"/>
            </a:ext>
          </a:extLst>
        </xdr:cNvPr>
        <xdr:cNvSpPr txBox="1"/>
      </xdr:nvSpPr>
      <xdr:spPr>
        <a:xfrm>
          <a:off x="1110298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xmlns="" id="{00000000-0008-0000-0200-000084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xmlns="" id="{00000000-0008-0000-0200-000085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xmlns="" id="{00000000-0008-0000-0200-000086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xmlns="" id="{00000000-0008-0000-0200-000087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xmlns="" id="{00000000-0008-0000-0200-000088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xmlns="" id="{00000000-0008-0000-0200-000089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xmlns="" id="{00000000-0008-0000-0200-00008A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xmlns="" id="{00000000-0008-0000-0200-00008B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xmlns="" id="{00000000-0008-0000-0200-00008C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xmlns="" id="{00000000-0008-0000-0200-00008D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xmlns="" id="{00000000-0008-0000-0200-00008E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xmlns="" id="{00000000-0008-0000-0200-00008F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xmlns="" id="{00000000-0008-0000-0200-000090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xmlns="" id="{00000000-0008-0000-0200-000091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xmlns="" id="{00000000-0008-0000-0200-000092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xmlns="" id="{00000000-0008-0000-0200-000093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xmlns="" id="{00000000-0008-0000-0200-000094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xmlns="" id="{00000000-0008-0000-0200-000095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xmlns="" id="{00000000-0008-0000-0200-000096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xmlns="" id="{00000000-0008-0000-0200-000097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xmlns="" id="{00000000-0008-0000-0200-000098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xmlns="" id="{00000000-0008-0000-0200-000099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xmlns="" id="{00000000-0008-0000-0200-00009A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xmlns="" id="{00000000-0008-0000-0200-00009B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xmlns="" id="{00000000-0008-0000-0200-00009C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xmlns="" id="{00000000-0008-0000-0200-00009D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6" name="直線コネクタ 925">
          <a:extLst>
            <a:ext uri="{FF2B5EF4-FFF2-40B4-BE49-F238E27FC236}">
              <a16:creationId xmlns:a16="http://schemas.microsoft.com/office/drawing/2014/main" xmlns="" id="{00000000-0008-0000-0200-00009E030000}"/>
            </a:ext>
          </a:extLst>
        </xdr:cNvPr>
        <xdr:cNvCxnSpPr/>
      </xdr:nvCxnSpPr>
      <xdr:spPr>
        <a:xfrm flipV="1">
          <a:off x="19509104" y="16846731"/>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7" name="【庁舎】&#10;一人当たり面積最小値テキスト">
          <a:extLst>
            <a:ext uri="{FF2B5EF4-FFF2-40B4-BE49-F238E27FC236}">
              <a16:creationId xmlns:a16="http://schemas.microsoft.com/office/drawing/2014/main" xmlns="" id="{00000000-0008-0000-0200-00009F030000}"/>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8" name="直線コネクタ 927">
          <a:extLst>
            <a:ext uri="{FF2B5EF4-FFF2-40B4-BE49-F238E27FC236}">
              <a16:creationId xmlns:a16="http://schemas.microsoft.com/office/drawing/2014/main" xmlns="" id="{00000000-0008-0000-0200-0000A0030000}"/>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9" name="【庁舎】&#10;一人当たり面積最大値テキスト">
          <a:extLst>
            <a:ext uri="{FF2B5EF4-FFF2-40B4-BE49-F238E27FC236}">
              <a16:creationId xmlns:a16="http://schemas.microsoft.com/office/drawing/2014/main" xmlns="" id="{00000000-0008-0000-0200-0000A1030000}"/>
            </a:ext>
          </a:extLst>
        </xdr:cNvPr>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30" name="直線コネクタ 929">
          <a:extLst>
            <a:ext uri="{FF2B5EF4-FFF2-40B4-BE49-F238E27FC236}">
              <a16:creationId xmlns:a16="http://schemas.microsoft.com/office/drawing/2014/main" xmlns="" id="{00000000-0008-0000-0200-0000A2030000}"/>
            </a:ext>
          </a:extLst>
        </xdr:cNvPr>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31" name="【庁舎】&#10;一人当たり面積平均値テキスト">
          <a:extLst>
            <a:ext uri="{FF2B5EF4-FFF2-40B4-BE49-F238E27FC236}">
              <a16:creationId xmlns:a16="http://schemas.microsoft.com/office/drawing/2014/main" xmlns="" id="{00000000-0008-0000-0200-0000A3030000}"/>
            </a:ext>
          </a:extLst>
        </xdr:cNvPr>
        <xdr:cNvSpPr txBox="1"/>
      </xdr:nvSpPr>
      <xdr:spPr>
        <a:xfrm>
          <a:off x="19547840" y="1789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32" name="フローチャート: 判断 931">
          <a:extLst>
            <a:ext uri="{FF2B5EF4-FFF2-40B4-BE49-F238E27FC236}">
              <a16:creationId xmlns:a16="http://schemas.microsoft.com/office/drawing/2014/main" xmlns="" id="{00000000-0008-0000-0200-0000A4030000}"/>
            </a:ext>
          </a:extLst>
        </xdr:cNvPr>
        <xdr:cNvSpPr/>
      </xdr:nvSpPr>
      <xdr:spPr>
        <a:xfrm>
          <a:off x="19458940" y="17919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3" name="フローチャート: 判断 932">
          <a:extLst>
            <a:ext uri="{FF2B5EF4-FFF2-40B4-BE49-F238E27FC236}">
              <a16:creationId xmlns:a16="http://schemas.microsoft.com/office/drawing/2014/main" xmlns="" id="{00000000-0008-0000-0200-0000A5030000}"/>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4" name="フローチャート: 判断 933">
          <a:extLst>
            <a:ext uri="{FF2B5EF4-FFF2-40B4-BE49-F238E27FC236}">
              <a16:creationId xmlns:a16="http://schemas.microsoft.com/office/drawing/2014/main" xmlns="" id="{00000000-0008-0000-0200-0000A6030000}"/>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35" name="フローチャート: 判断 934">
          <a:extLst>
            <a:ext uri="{FF2B5EF4-FFF2-40B4-BE49-F238E27FC236}">
              <a16:creationId xmlns:a16="http://schemas.microsoft.com/office/drawing/2014/main" xmlns="" id="{00000000-0008-0000-0200-0000A7030000}"/>
            </a:ext>
          </a:extLst>
        </xdr:cNvPr>
        <xdr:cNvSpPr/>
      </xdr:nvSpPr>
      <xdr:spPr>
        <a:xfrm>
          <a:off x="17162780" y="1793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6" name="フローチャート: 判断 935">
          <a:extLst>
            <a:ext uri="{FF2B5EF4-FFF2-40B4-BE49-F238E27FC236}">
              <a16:creationId xmlns:a16="http://schemas.microsoft.com/office/drawing/2014/main" xmlns="" id="{00000000-0008-0000-0200-0000A8030000}"/>
            </a:ext>
          </a:extLst>
        </xdr:cNvPr>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00000000-0008-0000-0200-0000A9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00000000-0008-0000-0200-0000AA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xmlns="" id="{00000000-0008-0000-0200-0000AB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xmlns="" id="{00000000-0008-0000-0200-0000AC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xmlns="" id="{00000000-0008-0000-0200-0000AD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64588</xdr:rowOff>
    </xdr:from>
    <xdr:to>
      <xdr:col>116</xdr:col>
      <xdr:colOff>114300</xdr:colOff>
      <xdr:row>104</xdr:row>
      <xdr:rowOff>166188</xdr:rowOff>
    </xdr:to>
    <xdr:sp macro="" textlink="">
      <xdr:nvSpPr>
        <xdr:cNvPr id="942" name="楕円 941">
          <a:extLst>
            <a:ext uri="{FF2B5EF4-FFF2-40B4-BE49-F238E27FC236}">
              <a16:creationId xmlns:a16="http://schemas.microsoft.com/office/drawing/2014/main" xmlns="" id="{00000000-0008-0000-0200-0000AE030000}"/>
            </a:ext>
          </a:extLst>
        </xdr:cNvPr>
        <xdr:cNvSpPr/>
      </xdr:nvSpPr>
      <xdr:spPr>
        <a:xfrm>
          <a:off x="19458940" y="17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87465</xdr:rowOff>
    </xdr:from>
    <xdr:ext cx="469744" cy="259045"/>
    <xdr:sp macro="" textlink="">
      <xdr:nvSpPr>
        <xdr:cNvPr id="943" name="【庁舎】&#10;一人当たり面積該当値テキスト">
          <a:extLst>
            <a:ext uri="{FF2B5EF4-FFF2-40B4-BE49-F238E27FC236}">
              <a16:creationId xmlns:a16="http://schemas.microsoft.com/office/drawing/2014/main" xmlns="" id="{00000000-0008-0000-0200-0000AF030000}"/>
            </a:ext>
          </a:extLst>
        </xdr:cNvPr>
        <xdr:cNvSpPr txBox="1"/>
      </xdr:nvSpPr>
      <xdr:spPr>
        <a:xfrm>
          <a:off x="19547840" y="173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84182</xdr:rowOff>
    </xdr:from>
    <xdr:to>
      <xdr:col>112</xdr:col>
      <xdr:colOff>38100</xdr:colOff>
      <xdr:row>105</xdr:row>
      <xdr:rowOff>14332</xdr:rowOff>
    </xdr:to>
    <xdr:sp macro="" textlink="">
      <xdr:nvSpPr>
        <xdr:cNvPr id="944" name="楕円 943">
          <a:extLst>
            <a:ext uri="{FF2B5EF4-FFF2-40B4-BE49-F238E27FC236}">
              <a16:creationId xmlns:a16="http://schemas.microsoft.com/office/drawing/2014/main" xmlns="" id="{00000000-0008-0000-0200-0000B0030000}"/>
            </a:ext>
          </a:extLst>
        </xdr:cNvPr>
        <xdr:cNvSpPr/>
      </xdr:nvSpPr>
      <xdr:spPr>
        <a:xfrm>
          <a:off x="18735040" y="17518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115388</xdr:rowOff>
    </xdr:from>
    <xdr:to>
      <xdr:col>116</xdr:col>
      <xdr:colOff>63500</xdr:colOff>
      <xdr:row>104</xdr:row>
      <xdr:rowOff>134982</xdr:rowOff>
    </xdr:to>
    <xdr:cxnSp macro="">
      <xdr:nvCxnSpPr>
        <xdr:cNvPr id="945" name="直線コネクタ 944">
          <a:extLst>
            <a:ext uri="{FF2B5EF4-FFF2-40B4-BE49-F238E27FC236}">
              <a16:creationId xmlns:a16="http://schemas.microsoft.com/office/drawing/2014/main" xmlns="" id="{00000000-0008-0000-0200-0000B1030000}"/>
            </a:ext>
          </a:extLst>
        </xdr:cNvPr>
        <xdr:cNvCxnSpPr/>
      </xdr:nvCxnSpPr>
      <xdr:spPr>
        <a:xfrm flipV="1">
          <a:off x="18778220" y="17549948"/>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46" name="楕円 945">
          <a:extLst>
            <a:ext uri="{FF2B5EF4-FFF2-40B4-BE49-F238E27FC236}">
              <a16:creationId xmlns:a16="http://schemas.microsoft.com/office/drawing/2014/main" xmlns="" id="{00000000-0008-0000-0200-0000B2030000}"/>
            </a:ext>
          </a:extLst>
        </xdr:cNvPr>
        <xdr:cNvSpPr/>
      </xdr:nvSpPr>
      <xdr:spPr>
        <a:xfrm>
          <a:off x="17937480"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134982</xdr:rowOff>
    </xdr:from>
    <xdr:to>
      <xdr:col>111</xdr:col>
      <xdr:colOff>177800</xdr:colOff>
      <xdr:row>104</xdr:row>
      <xdr:rowOff>154577</xdr:rowOff>
    </xdr:to>
    <xdr:cxnSp macro="">
      <xdr:nvCxnSpPr>
        <xdr:cNvPr id="947" name="直線コネクタ 946">
          <a:extLst>
            <a:ext uri="{FF2B5EF4-FFF2-40B4-BE49-F238E27FC236}">
              <a16:creationId xmlns:a16="http://schemas.microsoft.com/office/drawing/2014/main" xmlns="" id="{00000000-0008-0000-0200-0000B3030000}"/>
            </a:ext>
          </a:extLst>
        </xdr:cNvPr>
        <xdr:cNvCxnSpPr/>
      </xdr:nvCxnSpPr>
      <xdr:spPr>
        <a:xfrm flipV="1">
          <a:off x="17988280" y="17569542"/>
          <a:ext cx="78994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948" name="楕円 947">
          <a:extLst>
            <a:ext uri="{FF2B5EF4-FFF2-40B4-BE49-F238E27FC236}">
              <a16:creationId xmlns:a16="http://schemas.microsoft.com/office/drawing/2014/main" xmlns="" id="{00000000-0008-0000-0200-0000B4030000}"/>
            </a:ext>
          </a:extLst>
        </xdr:cNvPr>
        <xdr:cNvSpPr/>
      </xdr:nvSpPr>
      <xdr:spPr>
        <a:xfrm>
          <a:off x="1716278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154577</xdr:rowOff>
    </xdr:from>
    <xdr:to>
      <xdr:col>107</xdr:col>
      <xdr:colOff>50800</xdr:colOff>
      <xdr:row>104</xdr:row>
      <xdr:rowOff>161108</xdr:rowOff>
    </xdr:to>
    <xdr:cxnSp macro="">
      <xdr:nvCxnSpPr>
        <xdr:cNvPr id="949" name="直線コネクタ 948">
          <a:extLst>
            <a:ext uri="{FF2B5EF4-FFF2-40B4-BE49-F238E27FC236}">
              <a16:creationId xmlns:a16="http://schemas.microsoft.com/office/drawing/2014/main" xmlns="" id="{00000000-0008-0000-0200-0000B5030000}"/>
            </a:ext>
          </a:extLst>
        </xdr:cNvPr>
        <xdr:cNvCxnSpPr/>
      </xdr:nvCxnSpPr>
      <xdr:spPr>
        <a:xfrm flipV="1">
          <a:off x="17213580" y="1758913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120106</xdr:rowOff>
    </xdr:from>
    <xdr:to>
      <xdr:col>98</xdr:col>
      <xdr:colOff>38100</xdr:colOff>
      <xdr:row>105</xdr:row>
      <xdr:rowOff>50256</xdr:rowOff>
    </xdr:to>
    <xdr:sp macro="" textlink="">
      <xdr:nvSpPr>
        <xdr:cNvPr id="950" name="楕円 949">
          <a:extLst>
            <a:ext uri="{FF2B5EF4-FFF2-40B4-BE49-F238E27FC236}">
              <a16:creationId xmlns:a16="http://schemas.microsoft.com/office/drawing/2014/main" xmlns="" id="{00000000-0008-0000-0200-0000B6030000}"/>
            </a:ext>
          </a:extLst>
        </xdr:cNvPr>
        <xdr:cNvSpPr/>
      </xdr:nvSpPr>
      <xdr:spPr>
        <a:xfrm>
          <a:off x="16388080" y="17554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161108</xdr:rowOff>
    </xdr:from>
    <xdr:to>
      <xdr:col>102</xdr:col>
      <xdr:colOff>114300</xdr:colOff>
      <xdr:row>104</xdr:row>
      <xdr:rowOff>170906</xdr:rowOff>
    </xdr:to>
    <xdr:cxnSp macro="">
      <xdr:nvCxnSpPr>
        <xdr:cNvPr id="951" name="直線コネクタ 950">
          <a:extLst>
            <a:ext uri="{FF2B5EF4-FFF2-40B4-BE49-F238E27FC236}">
              <a16:creationId xmlns:a16="http://schemas.microsoft.com/office/drawing/2014/main" xmlns="" id="{00000000-0008-0000-0200-0000B7030000}"/>
            </a:ext>
          </a:extLst>
        </xdr:cNvPr>
        <xdr:cNvCxnSpPr/>
      </xdr:nvCxnSpPr>
      <xdr:spPr>
        <a:xfrm flipV="1">
          <a:off x="16431260" y="17595668"/>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52" name="n_1aveValue【庁舎】&#10;一人当たり面積">
          <a:extLst>
            <a:ext uri="{FF2B5EF4-FFF2-40B4-BE49-F238E27FC236}">
              <a16:creationId xmlns:a16="http://schemas.microsoft.com/office/drawing/2014/main" xmlns="" id="{00000000-0008-0000-0200-0000B8030000}"/>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3" name="n_2aveValue【庁舎】&#10;一人当たり面積">
          <a:extLst>
            <a:ext uri="{FF2B5EF4-FFF2-40B4-BE49-F238E27FC236}">
              <a16:creationId xmlns:a16="http://schemas.microsoft.com/office/drawing/2014/main" xmlns="" id="{00000000-0008-0000-0200-0000B9030000}"/>
            </a:ext>
          </a:extLst>
        </xdr:cNvPr>
        <xdr:cNvSpPr txBox="1"/>
      </xdr:nvSpPr>
      <xdr:spPr>
        <a:xfrm>
          <a:off x="177762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54" name="n_3aveValue【庁舎】&#10;一人当たり面積">
          <a:extLst>
            <a:ext uri="{FF2B5EF4-FFF2-40B4-BE49-F238E27FC236}">
              <a16:creationId xmlns:a16="http://schemas.microsoft.com/office/drawing/2014/main" xmlns="" id="{00000000-0008-0000-0200-0000BA030000}"/>
            </a:ext>
          </a:extLst>
        </xdr:cNvPr>
        <xdr:cNvSpPr txBox="1"/>
      </xdr:nvSpPr>
      <xdr:spPr>
        <a:xfrm>
          <a:off x="170015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5" name="n_4aveValue【庁舎】&#10;一人当たり面積">
          <a:extLst>
            <a:ext uri="{FF2B5EF4-FFF2-40B4-BE49-F238E27FC236}">
              <a16:creationId xmlns:a16="http://schemas.microsoft.com/office/drawing/2014/main" xmlns="" id="{00000000-0008-0000-0200-0000BB030000}"/>
            </a:ext>
          </a:extLst>
        </xdr:cNvPr>
        <xdr:cNvSpPr txBox="1"/>
      </xdr:nvSpPr>
      <xdr:spPr>
        <a:xfrm>
          <a:off x="162268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30859</xdr:rowOff>
    </xdr:from>
    <xdr:ext cx="469744" cy="259045"/>
    <xdr:sp macro="" textlink="">
      <xdr:nvSpPr>
        <xdr:cNvPr id="956" name="n_1mainValue【庁舎】&#10;一人当たり面積">
          <a:extLst>
            <a:ext uri="{FF2B5EF4-FFF2-40B4-BE49-F238E27FC236}">
              <a16:creationId xmlns:a16="http://schemas.microsoft.com/office/drawing/2014/main" xmlns="" id="{00000000-0008-0000-0200-0000BC030000}"/>
            </a:ext>
          </a:extLst>
        </xdr:cNvPr>
        <xdr:cNvSpPr txBox="1"/>
      </xdr:nvSpPr>
      <xdr:spPr>
        <a:xfrm>
          <a:off x="18561127" y="1729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57" name="n_2mainValue【庁舎】&#10;一人当たり面積">
          <a:extLst>
            <a:ext uri="{FF2B5EF4-FFF2-40B4-BE49-F238E27FC236}">
              <a16:creationId xmlns:a16="http://schemas.microsoft.com/office/drawing/2014/main" xmlns="" id="{00000000-0008-0000-0200-0000BD030000}"/>
            </a:ext>
          </a:extLst>
        </xdr:cNvPr>
        <xdr:cNvSpPr txBox="1"/>
      </xdr:nvSpPr>
      <xdr:spPr>
        <a:xfrm>
          <a:off x="17776267" y="173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958" name="n_3mainValue【庁舎】&#10;一人当たり面積">
          <a:extLst>
            <a:ext uri="{FF2B5EF4-FFF2-40B4-BE49-F238E27FC236}">
              <a16:creationId xmlns:a16="http://schemas.microsoft.com/office/drawing/2014/main" xmlns="" id="{00000000-0008-0000-0200-0000BE030000}"/>
            </a:ext>
          </a:extLst>
        </xdr:cNvPr>
        <xdr:cNvSpPr txBox="1"/>
      </xdr:nvSpPr>
      <xdr:spPr>
        <a:xfrm>
          <a:off x="17001567" y="1732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66783</xdr:rowOff>
    </xdr:from>
    <xdr:ext cx="469744" cy="259045"/>
    <xdr:sp macro="" textlink="">
      <xdr:nvSpPr>
        <xdr:cNvPr id="959" name="n_4mainValue【庁舎】&#10;一人当たり面積">
          <a:extLst>
            <a:ext uri="{FF2B5EF4-FFF2-40B4-BE49-F238E27FC236}">
              <a16:creationId xmlns:a16="http://schemas.microsoft.com/office/drawing/2014/main" xmlns="" id="{00000000-0008-0000-0200-0000BF030000}"/>
            </a:ext>
          </a:extLst>
        </xdr:cNvPr>
        <xdr:cNvSpPr txBox="1"/>
      </xdr:nvSpPr>
      <xdr:spPr>
        <a:xfrm>
          <a:off x="1622686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xmlns="" id="{00000000-0008-0000-0200-0000C0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xmlns="" id="{00000000-0008-0000-0200-0000C1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xmlns="" id="{00000000-0008-0000-0200-0000C2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昨年から引き続き、有形固定資産減価償却率については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を除き、すべての施設において全国平均及び和歌山県平均を上回っており、なかでも</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図書館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市民会館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並びに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が平均を大きく上回っている。これは、築年数が４０年を超える施設が多いことが原因であるが、このうち</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については耐震改修を完了しており、使用するうえでの支障は特にない。また、</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については、これまでに２ヶ所の消防署の建て替えや消防車庫の建て替え等を進めたことから、償却率が本町の他の施設類型と比べて低く、類似団体平均と比べても低い水準となっている。</a:t>
          </a:r>
          <a:endParaRPr lang="ja-JP" altLang="ja-JP" sz="1400">
            <a:effectLst/>
          </a:endParaRPr>
        </a:p>
        <a:p>
          <a:r>
            <a:rPr kumimoji="1" lang="ja-JP" altLang="ja-JP" sz="1100" b="1">
              <a:solidFill>
                <a:schemeClr val="dk1"/>
              </a:solidFill>
              <a:effectLst/>
              <a:latin typeface="+mn-lt"/>
              <a:ea typeface="+mn-ea"/>
              <a:cs typeface="+mn-cs"/>
            </a:rPr>
            <a:t>　一人当たり面積においても、ほとんどの施設において、県平均及び全国平均を上回っている。これは、分析表①で述べたとおり、主に和歌山県の持つ地勢的特徴が大きく関係しているものである。</a:t>
          </a:r>
          <a:endParaRPr lang="ja-JP" altLang="ja-JP" sz="1400">
            <a:effectLst/>
          </a:endParaRPr>
        </a:p>
        <a:p>
          <a:r>
            <a:rPr kumimoji="1" lang="ja-JP" altLang="ja-JP" sz="1100" b="1">
              <a:solidFill>
                <a:schemeClr val="dk1"/>
              </a:solidFill>
              <a:effectLst/>
              <a:latin typeface="+mn-lt"/>
              <a:ea typeface="+mn-ea"/>
              <a:cs typeface="+mn-cs"/>
            </a:rPr>
            <a:t>　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消費税交付金や森林環境譲与税等の増加に伴い、基準財政収入額が増加した一方で、地域社会再生事業費の創設や社会福祉費、高齢者福祉費等の増加に伴い、基準財政需要額も増加となったため、財政力指数については、ほぼ横ばいでの推移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引き続き、行政改革取組方針等に基づき、自主財源の確保等を図り、財政基盤の強化に努める。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や地方消費税交付金等が増加したが、新型コロナウイルス感染症の影響により地方税等が減少したため、経常一般財源等総額は微増となった。一方、経常経費としては、会計年度任用職員制度の導入による人件費や公債費等が増加したため、経常経費充当一般財源も増加となり、経常収支比率が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新型コロナウイルス感染症等の影響も考慮しつつ、引き続き、徴収率向上対策や経常的事業等の見直しを行い、自主財源の確保に努めていく。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65</xdr:row>
      <xdr:rowOff>163513</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112678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153988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103630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105728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2336800" y="1103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105728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9759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112713</xdr:rowOff>
    </xdr:from>
    <xdr:to>
      <xdr:col>23</xdr:col>
      <xdr:colOff>184150</xdr:colOff>
      <xdr:row>66</xdr:row>
      <xdr:rowOff>42863</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8590</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15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54928</xdr:rowOff>
    </xdr:from>
    <xdr:to>
      <xdr:col>11</xdr:col>
      <xdr:colOff>82550</xdr:colOff>
      <xdr:row>64</xdr:row>
      <xdr:rowOff>156528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有数の観光地という町の特性から、観光、衛生、消防業務等に対して、観光客数を見込んだ施設規模及び職員体制等の整備を図っていることに加え、隣町の消防業務を受託していること、会計年度任用職員制度の開始等により、類似団体平均より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引き続き、行政改革取組方針等に基づき、職員数の適正化や民間活用等を図り、経費の低減に努めていく。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1494</xdr:rowOff>
    </xdr:from>
    <xdr:to>
      <xdr:col>23</xdr:col>
      <xdr:colOff>133350</xdr:colOff>
      <xdr:row>89</xdr:row>
      <xdr:rowOff>19303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5089094"/>
          <a:ext cx="838200" cy="18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30980</xdr:rowOff>
    </xdr:from>
    <xdr:to>
      <xdr:col>19</xdr:col>
      <xdr:colOff>133350</xdr:colOff>
      <xdr:row>88</xdr:row>
      <xdr:rowOff>1494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947130"/>
          <a:ext cx="889000" cy="1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30980</xdr:rowOff>
    </xdr:from>
    <xdr:to>
      <xdr:col>15</xdr:col>
      <xdr:colOff>82550</xdr:colOff>
      <xdr:row>87</xdr:row>
      <xdr:rowOff>59406</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2336800" y="14947130"/>
          <a:ext cx="889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19684</xdr:rowOff>
    </xdr:from>
    <xdr:to>
      <xdr:col>11</xdr:col>
      <xdr:colOff>31750</xdr:colOff>
      <xdr:row>87</xdr:row>
      <xdr:rowOff>59406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935834"/>
          <a:ext cx="889000" cy="3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139953</xdr:rowOff>
    </xdr:from>
    <xdr:to>
      <xdr:col>23</xdr:col>
      <xdr:colOff>184150</xdr:colOff>
      <xdr:row>89</xdr:row>
      <xdr:rowOff>70103</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52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35830</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51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122144</xdr:rowOff>
    </xdr:from>
    <xdr:to>
      <xdr:col>19</xdr:col>
      <xdr:colOff>184150</xdr:colOff>
      <xdr:row>88</xdr:row>
      <xdr:rowOff>52294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50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37071</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512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151630</xdr:rowOff>
    </xdr:from>
    <xdr:to>
      <xdr:col>15</xdr:col>
      <xdr:colOff>133350</xdr:colOff>
      <xdr:row>87</xdr:row>
      <xdr:rowOff>81780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66557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9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8606</xdr:rowOff>
    </xdr:from>
    <xdr:to>
      <xdr:col>11</xdr:col>
      <xdr:colOff>82550</xdr:colOff>
      <xdr:row>87</xdr:row>
      <xdr:rowOff>110206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9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94983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501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140334</xdr:rowOff>
    </xdr:from>
    <xdr:to>
      <xdr:col>7</xdr:col>
      <xdr:colOff>31750</xdr:colOff>
      <xdr:row>87</xdr:row>
      <xdr:rowOff>70484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8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55261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9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当町のラスパイレス指数は全国町村平均より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ポイント上回っている状況であり、今後も引き続き、給与制度の適正運用に努め、国の動向を注視しながら、必要な時期に改正等の取組みも進めていく。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14514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6179800" y="145188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14514</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84364</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3512800" y="1460500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全国有数の観光地という町の特性から、観光、衛生、消防業務等に対して、観光客数を見込んだ職員体制等となっていることに加え、隣町の消防業務を受託していること等も影響し、人口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人当たり職員数の類似団体の平均職員数を大きく上回っている。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今後も定員適正化計画を基本として、退職者不補充や機構再編等も検討し、引き続き、職員数の規模適正化に努めていく。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66</xdr:row>
      <xdr:rowOff>75847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135446"/>
          <a:ext cx="0" cy="12561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47924</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3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75847</xdr:rowOff>
    </xdr:from>
    <xdr:to>
      <xdr:col>81</xdr:col>
      <xdr:colOff>133350</xdr:colOff>
      <xdr:row>66</xdr:row>
      <xdr:rowOff>75847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39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67804</xdr:rowOff>
    </xdr:from>
    <xdr:to>
      <xdr:col>81</xdr:col>
      <xdr:colOff>44450</xdr:colOff>
      <xdr:row>66</xdr:row>
      <xdr:rowOff>75847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13835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137248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252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4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67804</xdr:rowOff>
    </xdr:from>
    <xdr:to>
      <xdr:col>77</xdr:col>
      <xdr:colOff>44450</xdr:colOff>
      <xdr:row>66</xdr:row>
      <xdr:rowOff>145556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5290800" y="11383504"/>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127423</xdr:rowOff>
    </xdr:from>
    <xdr:to>
      <xdr:col>77</xdr:col>
      <xdr:colOff>95250</xdr:colOff>
      <xdr:row>61</xdr:row>
      <xdr:rowOff>57573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145556</xdr:rowOff>
    </xdr:from>
    <xdr:to>
      <xdr:col>72</xdr:col>
      <xdr:colOff>203200</xdr:colOff>
      <xdr:row>66</xdr:row>
      <xdr:rowOff>165664</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14612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123402</xdr:rowOff>
    </xdr:from>
    <xdr:to>
      <xdr:col>73</xdr:col>
      <xdr:colOff>44450</xdr:colOff>
      <xdr:row>61</xdr:row>
      <xdr:rowOff>53552</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112042</xdr:rowOff>
    </xdr:from>
    <xdr:to>
      <xdr:col>68</xdr:col>
      <xdr:colOff>152400</xdr:colOff>
      <xdr:row>66</xdr:row>
      <xdr:rowOff>165664</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142774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115358</xdr:rowOff>
    </xdr:from>
    <xdr:to>
      <xdr:col>68</xdr:col>
      <xdr:colOff>203200</xdr:colOff>
      <xdr:row>61</xdr:row>
      <xdr:rowOff>45508</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55685</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25047</xdr:rowOff>
    </xdr:from>
    <xdr:to>
      <xdr:col>81</xdr:col>
      <xdr:colOff>95250</xdr:colOff>
      <xdr:row>66</xdr:row>
      <xdr:rowOff>126647</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13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92374</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123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17004</xdr:rowOff>
    </xdr:from>
    <xdr:to>
      <xdr:col>77</xdr:col>
      <xdr:colOff>95250</xdr:colOff>
      <xdr:row>66</xdr:row>
      <xdr:rowOff>118604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1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103381</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41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94756</xdr:rowOff>
    </xdr:from>
    <xdr:to>
      <xdr:col>73</xdr:col>
      <xdr:colOff>44450</xdr:colOff>
      <xdr:row>67</xdr:row>
      <xdr:rowOff>24906</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9683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149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114864</xdr:rowOff>
    </xdr:from>
    <xdr:to>
      <xdr:col>68</xdr:col>
      <xdr:colOff>203200</xdr:colOff>
      <xdr:row>67</xdr:row>
      <xdr:rowOff>45014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14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29791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15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61242</xdr:rowOff>
    </xdr:from>
    <xdr:to>
      <xdr:col>64</xdr:col>
      <xdr:colOff>152400</xdr:colOff>
      <xdr:row>66</xdr:row>
      <xdr:rowOff>162842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147619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一般会計において、緊急防災・減災対策事業債や合併特例事業債等に係る償還金の増により、元利償還金が増加した一方で、標準財政規模も増加となったため、単年度数値としては前年度から約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％の減少となったが、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箇年平均数値は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％の上昇となっている。</a:t>
          </a:r>
        </a:p>
        <a:p>
          <a:r>
            <a:rPr kumimoji="1" lang="ja-JP" altLang="en-US" sz="1300">
              <a:latin typeface="ＭＳ Ｐゴシック" panose="020B0600070205080204" pitchFamily="50" charset="-128"/>
              <a:ea typeface="ＭＳ Ｐゴシック" panose="020B0600070205080204" pitchFamily="50" charset="-128"/>
            </a:rPr>
            <a:t>　地方債の活用に当たっては、引き続き、将来世代に過度な負担とならないよう、事業の必要性及び有用性等を精査するとともに、借入金と償還金のバランスを考慮しながら、計画的な運用に努めていく。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113877</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2745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73660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1270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116417</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借入償還に伴う組合負担等見込額及び債務負担行為に基づく支出予定額等が減少した一方、一般会計等に係る地方債現在高が前年度より増加したため、将来負担額が増加となった。また、大型事業の増加や新型コロナウイルス感染症等の影響により、充当可能財源も減少したことなどから、前年度と比べ、将来負担比率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今後、公共施設の老朽化等に伴う大規模改修の増加などが見込まれることから、引き続き、計画的な地方債の活用や基金積立等を図るなど、健全な財政運営に努めていく。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48401</xdr:rowOff>
    </xdr:from>
    <xdr:to>
      <xdr:col>81</xdr:col>
      <xdr:colOff>44450</xdr:colOff>
      <xdr:row>17</xdr:row>
      <xdr:rowOff>69991</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179800" y="2791601"/>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48401</xdr:rowOff>
    </xdr:from>
    <xdr:to>
      <xdr:col>77</xdr:col>
      <xdr:colOff>44450</xdr:colOff>
      <xdr:row>17</xdr:row>
      <xdr:rowOff>128975</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2791601"/>
          <a:ext cx="889000" cy="2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128975</xdr:rowOff>
    </xdr:from>
    <xdr:to>
      <xdr:col>72</xdr:col>
      <xdr:colOff>203200</xdr:colOff>
      <xdr:row>18</xdr:row>
      <xdr:rowOff>41981</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043625"/>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41981</xdr:rowOff>
    </xdr:from>
    <xdr:to>
      <xdr:col>68</xdr:col>
      <xdr:colOff>152400</xdr:colOff>
      <xdr:row>18</xdr:row>
      <xdr:rowOff>113030</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128081"/>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19191</xdr:rowOff>
    </xdr:from>
    <xdr:to>
      <xdr:col>81</xdr:col>
      <xdr:colOff>95250</xdr:colOff>
      <xdr:row>17</xdr:row>
      <xdr:rowOff>120791</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29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162718</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90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169051</xdr:rowOff>
    </xdr:from>
    <xdr:to>
      <xdr:col>77</xdr:col>
      <xdr:colOff>95250</xdr:colOff>
      <xdr:row>16</xdr:row>
      <xdr:rowOff>99201</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27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83978</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282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78175</xdr:rowOff>
    </xdr:from>
    <xdr:to>
      <xdr:col>73</xdr:col>
      <xdr:colOff>44450</xdr:colOff>
      <xdr:row>18</xdr:row>
      <xdr:rowOff>8325</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2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164552</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0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162631</xdr:rowOff>
    </xdr:from>
    <xdr:to>
      <xdr:col>68</xdr:col>
      <xdr:colOff>203200</xdr:colOff>
      <xdr:row>18</xdr:row>
      <xdr:rowOff>92781</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77558</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観光立町であるため職員数や施設数が多いことや隣町の消防業務を受託していることもあり、全国平均に比べ高い水準となっている。令和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年度からは会計年度任用職員制度の導入により、人件費が大きく増加したため割合も増加している。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今後も、職員数の適正化や業務の民間委託も検討し、引き続き人件費抑制に努めていく。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75565</xdr:rowOff>
    </xdr:from>
    <xdr:to>
      <xdr:col>24</xdr:col>
      <xdr:colOff>25400</xdr:colOff>
      <xdr:row>37</xdr:row>
      <xdr:rowOff>75565</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3987800" y="624776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52705</xdr:rowOff>
    </xdr:from>
    <xdr:to>
      <xdr:col>19</xdr:col>
      <xdr:colOff>187325</xdr:colOff>
      <xdr:row>36</xdr:row>
      <xdr:rowOff>75565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3098800" y="62249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52705</xdr:rowOff>
    </xdr:from>
    <xdr:to>
      <xdr:col>15</xdr:col>
      <xdr:colOff>98425</xdr:colOff>
      <xdr:row>36</xdr:row>
      <xdr:rowOff>98425</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2209800" y="6224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98425</xdr:rowOff>
    </xdr:from>
    <xdr:to>
      <xdr:col>11</xdr:col>
      <xdr:colOff>9525</xdr:colOff>
      <xdr:row>36</xdr:row>
      <xdr:rowOff>132715</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1320800" y="62706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24765</xdr:rowOff>
    </xdr:from>
    <xdr:to>
      <xdr:col>24</xdr:col>
      <xdr:colOff>76200</xdr:colOff>
      <xdr:row>37</xdr:row>
      <xdr:rowOff>126365</xdr:rowOff>
    </xdr:to>
    <xdr:sp macro="" textlink="">
      <xdr:nvSpPr>
        <xdr:cNvPr id="81" name="楕円 80">
          <a:extLst>
            <a:ext uri="{FF2B5EF4-FFF2-40B4-BE49-F238E27FC236}">
              <a16:creationId xmlns="" xmlns:a16="http://schemas.microsoft.com/office/drawing/2014/main" id="{00000000-0008-0000-0400-000051000000}"/>
            </a:ext>
          </a:extLst>
        </xdr:cNvPr>
        <xdr:cNvSpPr/>
      </xdr:nvSpPr>
      <xdr:spPr>
        <a:xfrm>
          <a:off x="4775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168292</xdr:rowOff>
    </xdr:from>
    <xdr:ext cx="762000" cy="259045"/>
    <xdr:sp macro="" textlink="">
      <xdr:nvSpPr>
        <xdr:cNvPr id="82" name="人件費該当値テキスト">
          <a:extLst>
            <a:ext uri="{FF2B5EF4-FFF2-40B4-BE49-F238E27FC236}">
              <a16:creationId xmlns="" xmlns:a16="http://schemas.microsoft.com/office/drawing/2014/main" id="{00000000-0008-0000-0400-000052000000}"/>
            </a:ext>
          </a:extLst>
        </xdr:cNvPr>
        <xdr:cNvSpPr txBox="1"/>
      </xdr:nvSpPr>
      <xdr:spPr>
        <a:xfrm>
          <a:off x="49149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24765</xdr:rowOff>
    </xdr:from>
    <xdr:to>
      <xdr:col>20</xdr:col>
      <xdr:colOff>38100</xdr:colOff>
      <xdr:row>36</xdr:row>
      <xdr:rowOff>126365</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3937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111142</xdr:rowOff>
    </xdr:from>
    <xdr:ext cx="7366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3606800" y="628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xdr:rowOff>
    </xdr:from>
    <xdr:to>
      <xdr:col>15</xdr:col>
      <xdr:colOff>149225</xdr:colOff>
      <xdr:row>36</xdr:row>
      <xdr:rowOff>103505</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048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88282</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7178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47625</xdr:rowOff>
    </xdr:from>
    <xdr:to>
      <xdr:col>11</xdr:col>
      <xdr:colOff>60325</xdr:colOff>
      <xdr:row>36</xdr:row>
      <xdr:rowOff>149225</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2159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134002</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828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81915</xdr:rowOff>
    </xdr:from>
    <xdr:to>
      <xdr:col>6</xdr:col>
      <xdr:colOff>171450</xdr:colOff>
      <xdr:row>37</xdr:row>
      <xdr:rowOff>12065</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1270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168292</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939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新型コロナウイルス感染症や業務の民間活用等により、経常経費充当一般財源等が減少したことから、経常収支比率は前年度に比べ低下した。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有数の観光地という町の特性から、保有する観光関連施設に係る維持管理等に経費を要するため、全国及び和歌山県平均に比べ、高い水準で推移している。引き続き、将来人口等を見据えた施設規模の適正化等を図ることにより、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5080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3030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5080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4782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5080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35560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004800" y="309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66057</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8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66057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障害者自立支援給付費等の増加により、扶助費総額が前年度から増加した一方で、扶助費に係る経常経費充当一般財源が減少したことから、全体として経常収支比率が改善した。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低い水準となっているが、少子高齢化の進展により、社会保障費関連経費は増加する見込みであることから、必要財源の確保に努めるとともに、関係事業の適正実施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72572</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94343</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2209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国民健康保険・介護保険・後期高齢者医療等への経常的な繰出金が増加したため、経常収支比率が上昇している。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高齢化等の進展により、今後も各特別会計への繰出金の増加が見込まれることから、必要財源の確保に努めるとともに、引き続き保険事業の適正化等に努めていく。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20320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91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146050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4782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146050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130810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789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一部事務組合への負担金等の減少により、経常収支比率がわずかに低下した。</a:t>
          </a:r>
        </a:p>
        <a:p>
          <a:r>
            <a:rPr kumimoji="1" lang="ja-JP" altLang="en-US" sz="1300">
              <a:latin typeface="ＭＳ Ｐゴシック" panose="020B0600070205080204" pitchFamily="50" charset="-128"/>
              <a:ea typeface="ＭＳ Ｐゴシック" panose="020B0600070205080204" pitchFamily="50" charset="-128"/>
            </a:rPr>
            <a:t>　また、全国有数の観光地という町の特性から、観光関連団体や観光イベントに対する補助事業を実施しており、補助金等交付規則に基づき、支出の公平性の保持及び透明化を図るなど、適正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49276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緊急防災・減災事業債及び合併特例事業債等に係る元利償還金が増加したことなどにより、経常収支比率は、前年度から上昇した。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及び類似団体平均に比べ高い水準にあり、今後、防災対策事業等の財源として借り入れた地方債の償還が始まることから、引き続き、経常収支比率の上昇が見込まれる。将来の財政運営に支障をきたすことのないよう、借入金と償還金のバランスを考慮しながら、計画的な地方債の活用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78</xdr:row>
      <xdr:rowOff>163576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5138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140715</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4726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99568</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44704</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3629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費目において増減が見られるものの、新型コロナウイルス感染症の影響により、地方税等の経常一般財源が減少したことに加え、会計年度任用職員制度の導入に係る人件費の増加の影響が大きく、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引き続き、定員適正化計画に基づく職員数の適正化及び民間活用等により、人件費の抑制を図るとともに、公共施設の適正管理などにより、経常経費の抑制に努めていく。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21844</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5671800" y="132806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78994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138430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893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138430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59394</xdr:rowOff>
    </xdr:from>
    <xdr:to>
      <xdr:col>29</xdr:col>
      <xdr:colOff>127000</xdr:colOff>
      <xdr:row>12</xdr:row>
      <xdr:rowOff>114732</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164419"/>
          <a:ext cx="647700" cy="5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59394</xdr:rowOff>
    </xdr:from>
    <xdr:to>
      <xdr:col>26</xdr:col>
      <xdr:colOff>50800</xdr:colOff>
      <xdr:row>12</xdr:row>
      <xdr:rowOff>87447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164419"/>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87447</xdr:rowOff>
    </xdr:from>
    <xdr:to>
      <xdr:col>22</xdr:col>
      <xdr:colOff>114300</xdr:colOff>
      <xdr:row>12</xdr:row>
      <xdr:rowOff>148418</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192472"/>
          <a:ext cx="698500" cy="6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148418</xdr:rowOff>
    </xdr:from>
    <xdr:to>
      <xdr:col>18</xdr:col>
      <xdr:colOff>177800</xdr:colOff>
      <xdr:row>12</xdr:row>
      <xdr:rowOff>170641</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253443"/>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63932</xdr:rowOff>
    </xdr:from>
    <xdr:to>
      <xdr:col>29</xdr:col>
      <xdr:colOff>177800</xdr:colOff>
      <xdr:row>12</xdr:row>
      <xdr:rowOff>165532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168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80459</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01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8594</xdr:rowOff>
    </xdr:from>
    <xdr:to>
      <xdr:col>26</xdr:col>
      <xdr:colOff>101600</xdr:colOff>
      <xdr:row>12</xdr:row>
      <xdr:rowOff>110194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11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120371</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18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36647</xdr:rowOff>
    </xdr:from>
    <xdr:to>
      <xdr:col>22</xdr:col>
      <xdr:colOff>165100</xdr:colOff>
      <xdr:row>12</xdr:row>
      <xdr:rowOff>138247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1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148424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19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97618</xdr:rowOff>
    </xdr:from>
    <xdr:to>
      <xdr:col>19</xdr:col>
      <xdr:colOff>38100</xdr:colOff>
      <xdr:row>13</xdr:row>
      <xdr:rowOff>27768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20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37945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19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119841</xdr:rowOff>
    </xdr:from>
    <xdr:to>
      <xdr:col>15</xdr:col>
      <xdr:colOff>101600</xdr:colOff>
      <xdr:row>13</xdr:row>
      <xdr:rowOff>49991</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60168</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199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137842</xdr:rowOff>
    </xdr:from>
    <xdr:to>
      <xdr:col>29</xdr:col>
      <xdr:colOff>127000</xdr:colOff>
      <xdr:row>34</xdr:row>
      <xdr:rowOff>182550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6405292"/>
          <a:ext cx="647700" cy="4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182550</xdr:rowOff>
    </xdr:from>
    <xdr:to>
      <xdr:col>26</xdr:col>
      <xdr:colOff>50800</xdr:colOff>
      <xdr:row>34</xdr:row>
      <xdr:rowOff>246721</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450000"/>
          <a:ext cx="698500" cy="6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246721</xdr:rowOff>
    </xdr:from>
    <xdr:to>
      <xdr:col>22</xdr:col>
      <xdr:colOff>114300</xdr:colOff>
      <xdr:row>34</xdr:row>
      <xdr:rowOff>341884</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514171"/>
          <a:ext cx="698500" cy="9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341884</xdr:rowOff>
    </xdr:from>
    <xdr:to>
      <xdr:col>18</xdr:col>
      <xdr:colOff>177800</xdr:colOff>
      <xdr:row>35</xdr:row>
      <xdr:rowOff>85982</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6609334"/>
          <a:ext cx="6985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87042</xdr:rowOff>
    </xdr:from>
    <xdr:to>
      <xdr:col>29</xdr:col>
      <xdr:colOff>177800</xdr:colOff>
      <xdr:row>34</xdr:row>
      <xdr:rowOff>188642</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35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275019</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1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131750</xdr:rowOff>
    </xdr:from>
    <xdr:to>
      <xdr:col>26</xdr:col>
      <xdr:colOff>101600</xdr:colOff>
      <xdr:row>34</xdr:row>
      <xdr:rowOff>233350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3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243527</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1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195921</xdr:rowOff>
    </xdr:from>
    <xdr:to>
      <xdr:col>22</xdr:col>
      <xdr:colOff>165100</xdr:colOff>
      <xdr:row>34</xdr:row>
      <xdr:rowOff>297521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46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307698</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23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291084</xdr:rowOff>
    </xdr:from>
    <xdr:to>
      <xdr:col>19</xdr:col>
      <xdr:colOff>38100</xdr:colOff>
      <xdr:row>35</xdr:row>
      <xdr:rowOff>49784</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5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59961</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3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35182</xdr:rowOff>
    </xdr:from>
    <xdr:to>
      <xdr:col>15</xdr:col>
      <xdr:colOff>101600</xdr:colOff>
      <xdr:row>35</xdr:row>
      <xdr:rowOff>136782</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64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146960</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41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36544</xdr:rowOff>
    </xdr:from>
    <xdr:to>
      <xdr:col>24</xdr:col>
      <xdr:colOff>63500</xdr:colOff>
      <xdr:row>31</xdr:row>
      <xdr:rowOff>20123</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180044"/>
          <a:ext cx="838200" cy="1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20123</xdr:rowOff>
    </xdr:from>
    <xdr:to>
      <xdr:col>19</xdr:col>
      <xdr:colOff>177800</xdr:colOff>
      <xdr:row>31</xdr:row>
      <xdr:rowOff>26105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335073"/>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26105</xdr:rowOff>
    </xdr:from>
    <xdr:to>
      <xdr:col>15</xdr:col>
      <xdr:colOff>50800</xdr:colOff>
      <xdr:row>31</xdr:row>
      <xdr:rowOff>64567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341055"/>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64567</xdr:rowOff>
    </xdr:from>
    <xdr:to>
      <xdr:col>10</xdr:col>
      <xdr:colOff>114300</xdr:colOff>
      <xdr:row>31</xdr:row>
      <xdr:rowOff>91351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37951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157194</xdr:rowOff>
    </xdr:from>
    <xdr:to>
      <xdr:col>24</xdr:col>
      <xdr:colOff>114300</xdr:colOff>
      <xdr:row>30</xdr:row>
      <xdr:rowOff>87344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1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110221</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08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140773</xdr:rowOff>
    </xdr:from>
    <xdr:to>
      <xdr:col>20</xdr:col>
      <xdr:colOff>38100</xdr:colOff>
      <xdr:row>31</xdr:row>
      <xdr:rowOff>70923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87450</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05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146755</xdr:rowOff>
    </xdr:from>
    <xdr:to>
      <xdr:col>15</xdr:col>
      <xdr:colOff>101600</xdr:colOff>
      <xdr:row>31</xdr:row>
      <xdr:rowOff>76905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2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93432</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0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13767</xdr:rowOff>
    </xdr:from>
    <xdr:to>
      <xdr:col>10</xdr:col>
      <xdr:colOff>165100</xdr:colOff>
      <xdr:row>31</xdr:row>
      <xdr:rowOff>115367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3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131894</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51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40551</xdr:rowOff>
    </xdr:from>
    <xdr:to>
      <xdr:col>6</xdr:col>
      <xdr:colOff>38100</xdr:colOff>
      <xdr:row>31</xdr:row>
      <xdr:rowOff>142151</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158678</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51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166414</xdr:rowOff>
    </xdr:from>
    <xdr:to>
      <xdr:col>24</xdr:col>
      <xdr:colOff>63500</xdr:colOff>
      <xdr:row>53</xdr:row>
      <xdr:rowOff>108317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081814"/>
          <a:ext cx="838200" cy="1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108317</xdr:rowOff>
    </xdr:from>
    <xdr:to>
      <xdr:col>19</xdr:col>
      <xdr:colOff>177800</xdr:colOff>
      <xdr:row>54</xdr:row>
      <xdr:rowOff>124890</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195167"/>
          <a:ext cx="889000" cy="18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26592</xdr:rowOff>
    </xdr:from>
    <xdr:to>
      <xdr:col>15</xdr:col>
      <xdr:colOff>50800</xdr:colOff>
      <xdr:row>54</xdr:row>
      <xdr:rowOff>124890</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2019300" y="928489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26592</xdr:rowOff>
    </xdr:from>
    <xdr:to>
      <xdr:col>10</xdr:col>
      <xdr:colOff>114300</xdr:colOff>
      <xdr:row>54</xdr:row>
      <xdr:rowOff>56032</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284892"/>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115614</xdr:rowOff>
    </xdr:from>
    <xdr:to>
      <xdr:col>24</xdr:col>
      <xdr:colOff>114300</xdr:colOff>
      <xdr:row>53</xdr:row>
      <xdr:rowOff>45764</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0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138491</xdr:rowOff>
    </xdr:from>
    <xdr:ext cx="599010"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88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57517</xdr:rowOff>
    </xdr:from>
    <xdr:to>
      <xdr:col>20</xdr:col>
      <xdr:colOff>38100</xdr:colOff>
      <xdr:row>53</xdr:row>
      <xdr:rowOff>159117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1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4194</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497795" y="891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74090</xdr:rowOff>
    </xdr:from>
    <xdr:to>
      <xdr:col>15</xdr:col>
      <xdr:colOff>101600</xdr:colOff>
      <xdr:row>55</xdr:row>
      <xdr:rowOff>4240</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3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20767</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1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147242</xdr:rowOff>
    </xdr:from>
    <xdr:to>
      <xdr:col>10</xdr:col>
      <xdr:colOff>165100</xdr:colOff>
      <xdr:row>54</xdr:row>
      <xdr:rowOff>77392</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2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93919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0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5232</xdr:rowOff>
    </xdr:from>
    <xdr:to>
      <xdr:col>6</xdr:col>
      <xdr:colOff>38100</xdr:colOff>
      <xdr:row>54</xdr:row>
      <xdr:rowOff>106832</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2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123359</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0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121298</xdr:rowOff>
    </xdr:from>
    <xdr:to>
      <xdr:col>24</xdr:col>
      <xdr:colOff>63500</xdr:colOff>
      <xdr:row>77</xdr:row>
      <xdr:rowOff>127012</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32294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100037</xdr:rowOff>
    </xdr:from>
    <xdr:to>
      <xdr:col>19</xdr:col>
      <xdr:colOff>177800</xdr:colOff>
      <xdr:row>77</xdr:row>
      <xdr:rowOff>127012</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30168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100037</xdr:rowOff>
    </xdr:from>
    <xdr:to>
      <xdr:col>15</xdr:col>
      <xdr:colOff>50800</xdr:colOff>
      <xdr:row>77</xdr:row>
      <xdr:rowOff>113297</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3016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112040</xdr:rowOff>
    </xdr:from>
    <xdr:to>
      <xdr:col>10</xdr:col>
      <xdr:colOff>114300</xdr:colOff>
      <xdr:row>77</xdr:row>
      <xdr:rowOff>113297</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31369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70498</xdr:rowOff>
    </xdr:from>
    <xdr:to>
      <xdr:col>24</xdr:col>
      <xdr:colOff>114300</xdr:colOff>
      <xdr:row>78</xdr:row>
      <xdr:rowOff>648</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156875</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18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76212</xdr:rowOff>
    </xdr:from>
    <xdr:to>
      <xdr:col>20</xdr:col>
      <xdr:colOff>38100</xdr:colOff>
      <xdr:row>78</xdr:row>
      <xdr:rowOff>6362</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168939</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3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49237</xdr:rowOff>
    </xdr:from>
    <xdr:to>
      <xdr:col>15</xdr:col>
      <xdr:colOff>101600</xdr:colOff>
      <xdr:row>77</xdr:row>
      <xdr:rowOff>150837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141964</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62497</xdr:rowOff>
    </xdr:from>
    <xdr:to>
      <xdr:col>10</xdr:col>
      <xdr:colOff>165100</xdr:colOff>
      <xdr:row>77</xdr:row>
      <xdr:rowOff>164097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155224</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3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61240</xdr:rowOff>
    </xdr:from>
    <xdr:to>
      <xdr:col>6</xdr:col>
      <xdr:colOff>38100</xdr:colOff>
      <xdr:row>77</xdr:row>
      <xdr:rowOff>162840</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153967</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23098</xdr:rowOff>
    </xdr:from>
    <xdr:to>
      <xdr:col>24</xdr:col>
      <xdr:colOff>63500</xdr:colOff>
      <xdr:row>97</xdr:row>
      <xdr:rowOff>45647</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653748"/>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45647</xdr:rowOff>
    </xdr:from>
    <xdr:to>
      <xdr:col>19</xdr:col>
      <xdr:colOff>177800</xdr:colOff>
      <xdr:row>97</xdr:row>
      <xdr:rowOff>85212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676297"/>
          <a:ext cx="889000" cy="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20583</xdr:rowOff>
    </xdr:from>
    <xdr:to>
      <xdr:col>15</xdr:col>
      <xdr:colOff>50800</xdr:colOff>
      <xdr:row>97</xdr:row>
      <xdr:rowOff>85212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019300" y="16651233"/>
          <a:ext cx="889000" cy="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20583</xdr:rowOff>
    </xdr:from>
    <xdr:to>
      <xdr:col>10</xdr:col>
      <xdr:colOff>114300</xdr:colOff>
      <xdr:row>97</xdr:row>
      <xdr:rowOff>28959</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651233"/>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143748</xdr:rowOff>
    </xdr:from>
    <xdr:to>
      <xdr:col>24</xdr:col>
      <xdr:colOff>114300</xdr:colOff>
      <xdr:row>97</xdr:row>
      <xdr:rowOff>73898</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122175</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166297</xdr:rowOff>
    </xdr:from>
    <xdr:to>
      <xdr:col>20</xdr:col>
      <xdr:colOff>38100</xdr:colOff>
      <xdr:row>97</xdr:row>
      <xdr:rowOff>96447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6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87574</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7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34412</xdr:rowOff>
    </xdr:from>
    <xdr:to>
      <xdr:col>15</xdr:col>
      <xdr:colOff>101600</xdr:colOff>
      <xdr:row>97</xdr:row>
      <xdr:rowOff>136012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127139</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7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141233</xdr:rowOff>
    </xdr:from>
    <xdr:to>
      <xdr:col>10</xdr:col>
      <xdr:colOff>165100</xdr:colOff>
      <xdr:row>97</xdr:row>
      <xdr:rowOff>71383</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6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62510</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6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149609</xdr:rowOff>
    </xdr:from>
    <xdr:to>
      <xdr:col>6</xdr:col>
      <xdr:colOff>38100</xdr:colOff>
      <xdr:row>97</xdr:row>
      <xdr:rowOff>79759</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70886</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24760</xdr:rowOff>
    </xdr:from>
    <xdr:to>
      <xdr:col>55</xdr:col>
      <xdr:colOff>0</xdr:colOff>
      <xdr:row>37</xdr:row>
      <xdr:rowOff>54597</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5854060"/>
          <a:ext cx="838200" cy="5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54597</xdr:rowOff>
    </xdr:from>
    <xdr:to>
      <xdr:col>50</xdr:col>
      <xdr:colOff>114300</xdr:colOff>
      <xdr:row>37</xdr:row>
      <xdr:rowOff>82696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8750300" y="6398247"/>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69405</xdr:rowOff>
    </xdr:from>
    <xdr:to>
      <xdr:col>45</xdr:col>
      <xdr:colOff>177800</xdr:colOff>
      <xdr:row>37</xdr:row>
      <xdr:rowOff>82696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7861300" y="6413055"/>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63714</xdr:rowOff>
    </xdr:from>
    <xdr:to>
      <xdr:col>41</xdr:col>
      <xdr:colOff>50800</xdr:colOff>
      <xdr:row>37</xdr:row>
      <xdr:rowOff>69405</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407364"/>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145410</xdr:rowOff>
    </xdr:from>
    <xdr:to>
      <xdr:col>55</xdr:col>
      <xdr:colOff>50800</xdr:colOff>
      <xdr:row>34</xdr:row>
      <xdr:rowOff>75560</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580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168287</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6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3797</xdr:rowOff>
    </xdr:from>
    <xdr:to>
      <xdr:col>50</xdr:col>
      <xdr:colOff>165100</xdr:colOff>
      <xdr:row>37</xdr:row>
      <xdr:rowOff>105397</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3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121924</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1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31896</xdr:rowOff>
    </xdr:from>
    <xdr:to>
      <xdr:col>46</xdr:col>
      <xdr:colOff>38100</xdr:colOff>
      <xdr:row>37</xdr:row>
      <xdr:rowOff>133496</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3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150023</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61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18605</xdr:rowOff>
    </xdr:from>
    <xdr:to>
      <xdr:col>41</xdr:col>
      <xdr:colOff>101600</xdr:colOff>
      <xdr:row>37</xdr:row>
      <xdr:rowOff>120205</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136732</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12914</xdr:rowOff>
    </xdr:from>
    <xdr:to>
      <xdr:col>36</xdr:col>
      <xdr:colOff>165100</xdr:colOff>
      <xdr:row>37</xdr:row>
      <xdr:rowOff>114514</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131041</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1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103919</xdr:rowOff>
    </xdr:from>
    <xdr:to>
      <xdr:col>55</xdr:col>
      <xdr:colOff>0</xdr:colOff>
      <xdr:row>54</xdr:row>
      <xdr:rowOff>101450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9639300" y="9019319"/>
          <a:ext cx="838200" cy="3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101450</xdr:rowOff>
    </xdr:from>
    <xdr:to>
      <xdr:col>50</xdr:col>
      <xdr:colOff>114300</xdr:colOff>
      <xdr:row>56</xdr:row>
      <xdr:rowOff>4259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8750300" y="9359750"/>
          <a:ext cx="889000" cy="2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33693</xdr:rowOff>
    </xdr:from>
    <xdr:to>
      <xdr:col>45</xdr:col>
      <xdr:colOff>177800</xdr:colOff>
      <xdr:row>56</xdr:row>
      <xdr:rowOff>4259</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7861300" y="9463443"/>
          <a:ext cx="889000" cy="1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133345</xdr:rowOff>
    </xdr:from>
    <xdr:to>
      <xdr:col>41</xdr:col>
      <xdr:colOff>50800</xdr:colOff>
      <xdr:row>55</xdr:row>
      <xdr:rowOff>33693</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6972300" y="9220195"/>
          <a:ext cx="889000" cy="24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53119</xdr:rowOff>
    </xdr:from>
    <xdr:to>
      <xdr:col>55</xdr:col>
      <xdr:colOff>50800</xdr:colOff>
      <xdr:row>52</xdr:row>
      <xdr:rowOff>154719</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10426700" y="89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75996</xdr:rowOff>
    </xdr:from>
    <xdr:ext cx="599010" cy="259045"/>
    <xdr:sp macro="" textlink="">
      <xdr:nvSpPr>
        <xdr:cNvPr id="364" name="普通建設事業費該当値テキスト">
          <a:extLst>
            <a:ext uri="{FF2B5EF4-FFF2-40B4-BE49-F238E27FC236}">
              <a16:creationId xmlns="" xmlns:a16="http://schemas.microsoft.com/office/drawing/2014/main" id="{00000000-0008-0000-0600-00006C010000}"/>
            </a:ext>
          </a:extLst>
        </xdr:cNvPr>
        <xdr:cNvSpPr txBox="1"/>
      </xdr:nvSpPr>
      <xdr:spPr>
        <a:xfrm>
          <a:off x="10528300" y="88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50650</xdr:rowOff>
    </xdr:from>
    <xdr:to>
      <xdr:col>50</xdr:col>
      <xdr:colOff>165100</xdr:colOff>
      <xdr:row>54</xdr:row>
      <xdr:rowOff>152250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9588500" y="93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168777</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372111" y="90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124909</xdr:rowOff>
    </xdr:from>
    <xdr:to>
      <xdr:col>46</xdr:col>
      <xdr:colOff>38100</xdr:colOff>
      <xdr:row>56</xdr:row>
      <xdr:rowOff>55059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8699500" y="95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71586</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483111" y="93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154343</xdr:rowOff>
    </xdr:from>
    <xdr:to>
      <xdr:col>41</xdr:col>
      <xdr:colOff>101600</xdr:colOff>
      <xdr:row>55</xdr:row>
      <xdr:rowOff>84493</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7810500" y="94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101020</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594111" y="91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82545</xdr:rowOff>
    </xdr:from>
    <xdr:to>
      <xdr:col>36</xdr:col>
      <xdr:colOff>165100</xdr:colOff>
      <xdr:row>54</xdr:row>
      <xdr:rowOff>12695</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6921500" y="91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29222</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05111" y="89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93115</xdr:rowOff>
    </xdr:from>
    <xdr:to>
      <xdr:col>55</xdr:col>
      <xdr:colOff>0</xdr:colOff>
      <xdr:row>76</xdr:row>
      <xdr:rowOff>115305</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9639300" y="13123315"/>
          <a:ext cx="838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93115</xdr:rowOff>
    </xdr:from>
    <xdr:to>
      <xdr:col>50</xdr:col>
      <xdr:colOff>114300</xdr:colOff>
      <xdr:row>78</xdr:row>
      <xdr:rowOff>162723</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8750300" y="13123315"/>
          <a:ext cx="889000" cy="4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34251</xdr:rowOff>
    </xdr:from>
    <xdr:to>
      <xdr:col>45</xdr:col>
      <xdr:colOff>177800</xdr:colOff>
      <xdr:row>78</xdr:row>
      <xdr:rowOff>162723</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7861300" y="13407351"/>
          <a:ext cx="889000" cy="1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34251</xdr:rowOff>
    </xdr:from>
    <xdr:to>
      <xdr:col>41</xdr:col>
      <xdr:colOff>50800</xdr:colOff>
      <xdr:row>78</xdr:row>
      <xdr:rowOff>41125</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6972300" y="13407351"/>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64505</xdr:rowOff>
    </xdr:from>
    <xdr:to>
      <xdr:col>55</xdr:col>
      <xdr:colOff>50800</xdr:colOff>
      <xdr:row>76</xdr:row>
      <xdr:rowOff>166105</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10426700" y="130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87382</xdr:rowOff>
    </xdr:from>
    <xdr:ext cx="534377" cy="259045"/>
    <xdr:sp macro="" textlink="">
      <xdr:nvSpPr>
        <xdr:cNvPr id="423" name="普通建設事業費 （ うち新規整備　）該当値テキスト">
          <a:extLst>
            <a:ext uri="{FF2B5EF4-FFF2-40B4-BE49-F238E27FC236}">
              <a16:creationId xmlns="" xmlns:a16="http://schemas.microsoft.com/office/drawing/2014/main" id="{00000000-0008-0000-0600-0000A7010000}"/>
            </a:ext>
          </a:extLst>
        </xdr:cNvPr>
        <xdr:cNvSpPr txBox="1"/>
      </xdr:nvSpPr>
      <xdr:spPr>
        <a:xfrm>
          <a:off x="10528300" y="129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42315</xdr:rowOff>
    </xdr:from>
    <xdr:to>
      <xdr:col>50</xdr:col>
      <xdr:colOff>165100</xdr:colOff>
      <xdr:row>76</xdr:row>
      <xdr:rowOff>143915</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9588500" y="13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160441</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372111" y="128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111923</xdr:rowOff>
    </xdr:from>
    <xdr:to>
      <xdr:col>46</xdr:col>
      <xdr:colOff>38100</xdr:colOff>
      <xdr:row>79</xdr:row>
      <xdr:rowOff>42073</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8699500" y="13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33200</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15428" y="1357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154901</xdr:rowOff>
    </xdr:from>
    <xdr:to>
      <xdr:col>41</xdr:col>
      <xdr:colOff>101600</xdr:colOff>
      <xdr:row>78</xdr:row>
      <xdr:rowOff>85051</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7810500" y="133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76178</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594111" y="134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161775</xdr:rowOff>
    </xdr:from>
    <xdr:to>
      <xdr:col>36</xdr:col>
      <xdr:colOff>165100</xdr:colOff>
      <xdr:row>78</xdr:row>
      <xdr:rowOff>91925</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6921500" y="133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83052</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705111" y="134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36767</xdr:rowOff>
    </xdr:from>
    <xdr:to>
      <xdr:col>55</xdr:col>
      <xdr:colOff>0</xdr:colOff>
      <xdr:row>96</xdr:row>
      <xdr:rowOff>22340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5981617"/>
          <a:ext cx="838200" cy="4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22340</xdr:rowOff>
    </xdr:from>
    <xdr:to>
      <xdr:col>50</xdr:col>
      <xdr:colOff>114300</xdr:colOff>
      <xdr:row>96</xdr:row>
      <xdr:rowOff>48374</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481540"/>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44780</xdr:rowOff>
    </xdr:from>
    <xdr:to>
      <xdr:col>45</xdr:col>
      <xdr:colOff>177800</xdr:colOff>
      <xdr:row>96</xdr:row>
      <xdr:rowOff>48374</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503980"/>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95238</xdr:rowOff>
    </xdr:from>
    <xdr:to>
      <xdr:col>41</xdr:col>
      <xdr:colOff>50800</xdr:colOff>
      <xdr:row>96</xdr:row>
      <xdr:rowOff>44780</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6972300" y="16040088"/>
          <a:ext cx="889000" cy="46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157417</xdr:rowOff>
    </xdr:from>
    <xdr:to>
      <xdr:col>55</xdr:col>
      <xdr:colOff>50800</xdr:colOff>
      <xdr:row>93</xdr:row>
      <xdr:rowOff>87567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59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8844</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57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142990</xdr:rowOff>
    </xdr:from>
    <xdr:to>
      <xdr:col>50</xdr:col>
      <xdr:colOff>165100</xdr:colOff>
      <xdr:row>96</xdr:row>
      <xdr:rowOff>73140</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4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89667</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2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169024</xdr:rowOff>
    </xdr:from>
    <xdr:to>
      <xdr:col>46</xdr:col>
      <xdr:colOff>38100</xdr:colOff>
      <xdr:row>96</xdr:row>
      <xdr:rowOff>99174</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115701</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165430</xdr:rowOff>
    </xdr:from>
    <xdr:to>
      <xdr:col>41</xdr:col>
      <xdr:colOff>101600</xdr:colOff>
      <xdr:row>96</xdr:row>
      <xdr:rowOff>95580</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4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112107</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2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44438</xdr:rowOff>
    </xdr:from>
    <xdr:to>
      <xdr:col>36</xdr:col>
      <xdr:colOff>165100</xdr:colOff>
      <xdr:row>93</xdr:row>
      <xdr:rowOff>146038</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59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162565</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57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158129</xdr:rowOff>
    </xdr:from>
    <xdr:to>
      <xdr:col>85</xdr:col>
      <xdr:colOff>127000</xdr:colOff>
      <xdr:row>39</xdr:row>
      <xdr:rowOff>41235</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5481300" y="6673229"/>
          <a:ext cx="838200" cy="5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158129</xdr:rowOff>
    </xdr:from>
    <xdr:to>
      <xdr:col>81</xdr:col>
      <xdr:colOff>50800</xdr:colOff>
      <xdr:row>39</xdr:row>
      <xdr:rowOff>11086</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4592300" y="6673229"/>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11086</xdr:rowOff>
    </xdr:from>
    <xdr:to>
      <xdr:col>76</xdr:col>
      <xdr:colOff>114300</xdr:colOff>
      <xdr:row>39</xdr:row>
      <xdr:rowOff>37223</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3703300" y="6697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33610</xdr:rowOff>
    </xdr:from>
    <xdr:to>
      <xdr:col>71</xdr:col>
      <xdr:colOff>177800</xdr:colOff>
      <xdr:row>39</xdr:row>
      <xdr:rowOff>37223</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814300" y="6720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161885</xdr:rowOff>
    </xdr:from>
    <xdr:to>
      <xdr:col>85</xdr:col>
      <xdr:colOff>177800</xdr:colOff>
      <xdr:row>39</xdr:row>
      <xdr:rowOff>92035</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107329</xdr:rowOff>
    </xdr:from>
    <xdr:to>
      <xdr:col>81</xdr:col>
      <xdr:colOff>101600</xdr:colOff>
      <xdr:row>39</xdr:row>
      <xdr:rowOff>37479</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54006</xdr:rowOff>
    </xdr:from>
    <xdr:ext cx="534377"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14111" y="63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131736</xdr:rowOff>
    </xdr:from>
    <xdr:to>
      <xdr:col>76</xdr:col>
      <xdr:colOff>165100</xdr:colOff>
      <xdr:row>39</xdr:row>
      <xdr:rowOff>61886</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78413</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357428" y="64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157873</xdr:rowOff>
    </xdr:from>
    <xdr:to>
      <xdr:col>72</xdr:col>
      <xdr:colOff>38100</xdr:colOff>
      <xdr:row>39</xdr:row>
      <xdr:rowOff>88023</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104550</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468428" y="6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154260</xdr:rowOff>
    </xdr:from>
    <xdr:to>
      <xdr:col>67</xdr:col>
      <xdr:colOff>101600</xdr:colOff>
      <xdr:row>39</xdr:row>
      <xdr:rowOff>84410</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100938</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579428" y="644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86534</xdr:rowOff>
    </xdr:from>
    <xdr:to>
      <xdr:col>85</xdr:col>
      <xdr:colOff>127000</xdr:colOff>
      <xdr:row>72</xdr:row>
      <xdr:rowOff>144860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2430934"/>
          <a:ext cx="8382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144860</xdr:rowOff>
    </xdr:from>
    <xdr:to>
      <xdr:col>81</xdr:col>
      <xdr:colOff>50800</xdr:colOff>
      <xdr:row>73</xdr:row>
      <xdr:rowOff>27996</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4592300" y="12489260"/>
          <a:ext cx="8890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27996</xdr:rowOff>
    </xdr:from>
    <xdr:to>
      <xdr:col>76</xdr:col>
      <xdr:colOff>114300</xdr:colOff>
      <xdr:row>73</xdr:row>
      <xdr:rowOff>110031</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3703300" y="12543846"/>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110031</xdr:rowOff>
    </xdr:from>
    <xdr:to>
      <xdr:col>71</xdr:col>
      <xdr:colOff>177800</xdr:colOff>
      <xdr:row>74</xdr:row>
      <xdr:rowOff>16860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2814300" y="12625881"/>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35734</xdr:rowOff>
    </xdr:from>
    <xdr:to>
      <xdr:col>85</xdr:col>
      <xdr:colOff>177800</xdr:colOff>
      <xdr:row>72</xdr:row>
      <xdr:rowOff>137334</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23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58611</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22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94060</xdr:rowOff>
    </xdr:from>
    <xdr:to>
      <xdr:col>81</xdr:col>
      <xdr:colOff>101600</xdr:colOff>
      <xdr:row>73</xdr:row>
      <xdr:rowOff>24210</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24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40737</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22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148646</xdr:rowOff>
    </xdr:from>
    <xdr:to>
      <xdr:col>76</xdr:col>
      <xdr:colOff>165100</xdr:colOff>
      <xdr:row>73</xdr:row>
      <xdr:rowOff>78796</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24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95323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22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59231</xdr:rowOff>
    </xdr:from>
    <xdr:to>
      <xdr:col>72</xdr:col>
      <xdr:colOff>38100</xdr:colOff>
      <xdr:row>73</xdr:row>
      <xdr:rowOff>160831</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25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5908</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23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137510</xdr:rowOff>
    </xdr:from>
    <xdr:to>
      <xdr:col>67</xdr:col>
      <xdr:colOff>101600</xdr:colOff>
      <xdr:row>74</xdr:row>
      <xdr:rowOff>67660</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26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84187</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24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20014</xdr:rowOff>
    </xdr:from>
    <xdr:to>
      <xdr:col>85</xdr:col>
      <xdr:colOff>127000</xdr:colOff>
      <xdr:row>98</xdr:row>
      <xdr:rowOff>55411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5481300" y="16822114"/>
          <a:ext cx="8382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161426</xdr:rowOff>
    </xdr:from>
    <xdr:to>
      <xdr:col>81</xdr:col>
      <xdr:colOff>50800</xdr:colOff>
      <xdr:row>98</xdr:row>
      <xdr:rowOff>20014</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4592300" y="1679207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161426</xdr:rowOff>
    </xdr:from>
    <xdr:to>
      <xdr:col>76</xdr:col>
      <xdr:colOff>114300</xdr:colOff>
      <xdr:row>98</xdr:row>
      <xdr:rowOff>8648</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3703300" y="16792076"/>
          <a:ext cx="889000" cy="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133939</xdr:rowOff>
    </xdr:from>
    <xdr:to>
      <xdr:col>71</xdr:col>
      <xdr:colOff>177800</xdr:colOff>
      <xdr:row>98</xdr:row>
      <xdr:rowOff>8648</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764589"/>
          <a:ext cx="88900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4611</xdr:rowOff>
    </xdr:from>
    <xdr:to>
      <xdr:col>85</xdr:col>
      <xdr:colOff>177800</xdr:colOff>
      <xdr:row>98</xdr:row>
      <xdr:rowOff>106211</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8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90988</xdr:rowOff>
    </xdr:from>
    <xdr:ext cx="469744"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72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140664</xdr:rowOff>
    </xdr:from>
    <xdr:to>
      <xdr:col>81</xdr:col>
      <xdr:colOff>101600</xdr:colOff>
      <xdr:row>98</xdr:row>
      <xdr:rowOff>70814</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7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87341</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5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110626</xdr:rowOff>
    </xdr:from>
    <xdr:to>
      <xdr:col>76</xdr:col>
      <xdr:colOff>165100</xdr:colOff>
      <xdr:row>98</xdr:row>
      <xdr:rowOff>40776</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7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31903</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8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129298</xdr:rowOff>
    </xdr:from>
    <xdr:to>
      <xdr:col>72</xdr:col>
      <xdr:colOff>38100</xdr:colOff>
      <xdr:row>98</xdr:row>
      <xdr:rowOff>59448</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50575</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36111" y="168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83139</xdr:rowOff>
    </xdr:from>
    <xdr:to>
      <xdr:col>67</xdr:col>
      <xdr:colOff>101600</xdr:colOff>
      <xdr:row>98</xdr:row>
      <xdr:rowOff>13289</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29816</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4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33477</xdr:rowOff>
    </xdr:from>
    <xdr:to>
      <xdr:col>116</xdr:col>
      <xdr:colOff>63500</xdr:colOff>
      <xdr:row>59</xdr:row>
      <xdr:rowOff>33706</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1323300" y="1014902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33706</xdr:rowOff>
    </xdr:from>
    <xdr:to>
      <xdr:col>111</xdr:col>
      <xdr:colOff>177800</xdr:colOff>
      <xdr:row>59</xdr:row>
      <xdr:rowOff>33706</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0434300" y="10149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33706</xdr:rowOff>
    </xdr:from>
    <xdr:to>
      <xdr:col>107</xdr:col>
      <xdr:colOff>50800</xdr:colOff>
      <xdr:row>59</xdr:row>
      <xdr:rowOff>33934</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9545300" y="101492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33477</xdr:rowOff>
    </xdr:from>
    <xdr:to>
      <xdr:col>102</xdr:col>
      <xdr:colOff>114300</xdr:colOff>
      <xdr:row>59</xdr:row>
      <xdr:rowOff>33934</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656300" y="101490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154127</xdr:rowOff>
    </xdr:from>
    <xdr:to>
      <xdr:col>116</xdr:col>
      <xdr:colOff>114300</xdr:colOff>
      <xdr:row>59</xdr:row>
      <xdr:rowOff>84277</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69054</xdr:rowOff>
    </xdr:from>
    <xdr:ext cx="378565"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100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154356</xdr:rowOff>
    </xdr:from>
    <xdr:to>
      <xdr:col>112</xdr:col>
      <xdr:colOff>38100</xdr:colOff>
      <xdr:row>59</xdr:row>
      <xdr:rowOff>84506</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75633</xdr:rowOff>
    </xdr:from>
    <xdr:ext cx="378565"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4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154356</xdr:rowOff>
    </xdr:from>
    <xdr:to>
      <xdr:col>107</xdr:col>
      <xdr:colOff>101600</xdr:colOff>
      <xdr:row>59</xdr:row>
      <xdr:rowOff>84506</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75633</xdr:rowOff>
    </xdr:from>
    <xdr:ext cx="378565"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245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154584</xdr:rowOff>
    </xdr:from>
    <xdr:to>
      <xdr:col>102</xdr:col>
      <xdr:colOff>165100</xdr:colOff>
      <xdr:row>59</xdr:row>
      <xdr:rowOff>84734</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75861</xdr:rowOff>
    </xdr:from>
    <xdr:ext cx="378565"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6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154127</xdr:rowOff>
    </xdr:from>
    <xdr:to>
      <xdr:col>98</xdr:col>
      <xdr:colOff>38100</xdr:colOff>
      <xdr:row>59</xdr:row>
      <xdr:rowOff>84277</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75404</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467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40602</xdr:rowOff>
    </xdr:from>
    <xdr:to>
      <xdr:col>116</xdr:col>
      <xdr:colOff>63500</xdr:colOff>
      <xdr:row>71</xdr:row>
      <xdr:rowOff>108314</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2213552"/>
          <a:ext cx="8382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108314</xdr:rowOff>
    </xdr:from>
    <xdr:to>
      <xdr:col>111</xdr:col>
      <xdr:colOff>177800</xdr:colOff>
      <xdr:row>71</xdr:row>
      <xdr:rowOff>168572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2281264"/>
          <a:ext cx="8890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168572</xdr:rowOff>
    </xdr:from>
    <xdr:to>
      <xdr:col>107</xdr:col>
      <xdr:colOff>50800</xdr:colOff>
      <xdr:row>71</xdr:row>
      <xdr:rowOff>170058</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234152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170058</xdr:rowOff>
    </xdr:from>
    <xdr:to>
      <xdr:col>102</xdr:col>
      <xdr:colOff>114300</xdr:colOff>
      <xdr:row>72</xdr:row>
      <xdr:rowOff>21377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234300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161252</xdr:rowOff>
    </xdr:from>
    <xdr:to>
      <xdr:col>116</xdr:col>
      <xdr:colOff>114300</xdr:colOff>
      <xdr:row>71</xdr:row>
      <xdr:rowOff>91402</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1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95145</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57514</xdr:rowOff>
    </xdr:from>
    <xdr:to>
      <xdr:col>112</xdr:col>
      <xdr:colOff>38100</xdr:colOff>
      <xdr:row>71</xdr:row>
      <xdr:rowOff>159114</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2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4191</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0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117772</xdr:rowOff>
    </xdr:from>
    <xdr:to>
      <xdr:col>107</xdr:col>
      <xdr:colOff>101600</xdr:colOff>
      <xdr:row>72</xdr:row>
      <xdr:rowOff>47922</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22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64449</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20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119258</xdr:rowOff>
    </xdr:from>
    <xdr:to>
      <xdr:col>102</xdr:col>
      <xdr:colOff>165100</xdr:colOff>
      <xdr:row>72</xdr:row>
      <xdr:rowOff>49408</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22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65935</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20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142027</xdr:rowOff>
    </xdr:from>
    <xdr:to>
      <xdr:col>98</xdr:col>
      <xdr:colOff>38100</xdr:colOff>
      <xdr:row>72</xdr:row>
      <xdr:rowOff>72177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23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88704</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20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性質別歳出項目において、住民一人当たりコストは、人件費が</a:t>
          </a:r>
          <a:r>
            <a:rPr kumimoji="1" lang="en-US" altLang="ja-JP" sz="1300">
              <a:latin typeface="ＭＳ Ｐゴシック" panose="020B0600070205080204" pitchFamily="50" charset="-128"/>
              <a:ea typeface="ＭＳ Ｐゴシック" panose="020B0600070205080204" pitchFamily="50" charset="-128"/>
            </a:rPr>
            <a:t>121,415</a:t>
          </a:r>
          <a:r>
            <a:rPr kumimoji="1" lang="ja-JP" altLang="en-US" sz="1300">
              <a:latin typeface="ＭＳ Ｐゴシック" panose="020B0600070205080204" pitchFamily="50" charset="-128"/>
              <a:ea typeface="ＭＳ Ｐゴシック" panose="020B0600070205080204" pitchFamily="50" charset="-128"/>
            </a:rPr>
            <a:t>円、物件費が</a:t>
          </a:r>
          <a:r>
            <a:rPr kumimoji="1" lang="en-US" altLang="ja-JP" sz="1300">
              <a:latin typeface="ＭＳ Ｐゴシック" panose="020B0600070205080204" pitchFamily="50" charset="-128"/>
              <a:ea typeface="ＭＳ Ｐゴシック" panose="020B0600070205080204" pitchFamily="50" charset="-128"/>
            </a:rPr>
            <a:t>109,364</a:t>
          </a:r>
          <a:r>
            <a:rPr kumimoji="1" lang="ja-JP" altLang="en-US" sz="1300">
              <a:latin typeface="ＭＳ Ｐゴシック" panose="020B0600070205080204" pitchFamily="50" charset="-128"/>
              <a:ea typeface="ＭＳ Ｐゴシック" panose="020B0600070205080204" pitchFamily="50" charset="-128"/>
            </a:rPr>
            <a:t>円となっており、いずれも類似団体平均と比べて、非常に高い水準にある。人件費及び物件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補助費等が大きく増加しているのは、新型コロナウイルス感染症対策事業として実施した特別定額給付金等の影響によるものである。普通建設事業費に係る住民一人当たりコストが、新規整備で</a:t>
          </a:r>
          <a:r>
            <a:rPr kumimoji="1" lang="en-US" altLang="ja-JP" sz="1300">
              <a:latin typeface="ＭＳ Ｐゴシック" panose="020B0600070205080204" pitchFamily="50" charset="-128"/>
              <a:ea typeface="ＭＳ Ｐゴシック" panose="020B0600070205080204" pitchFamily="50" charset="-128"/>
            </a:rPr>
            <a:t>30,494</a:t>
          </a:r>
          <a:r>
            <a:rPr kumimoji="1" lang="ja-JP" altLang="en-US" sz="1300">
              <a:latin typeface="ＭＳ Ｐゴシック" panose="020B0600070205080204" pitchFamily="50" charset="-128"/>
              <a:ea typeface="ＭＳ Ｐゴシック" panose="020B0600070205080204" pitchFamily="50" charset="-128"/>
            </a:rPr>
            <a:t>円、更新整備で</a:t>
          </a:r>
          <a:r>
            <a:rPr kumimoji="1" lang="en-US" altLang="ja-JP" sz="1300">
              <a:latin typeface="ＭＳ Ｐゴシック" panose="020B0600070205080204" pitchFamily="50" charset="-128"/>
              <a:ea typeface="ＭＳ Ｐゴシック" panose="020B0600070205080204" pitchFamily="50" charset="-128"/>
            </a:rPr>
            <a:t>81,605</a:t>
          </a:r>
          <a:r>
            <a:rPr kumimoji="1" lang="ja-JP" altLang="en-US" sz="1300">
              <a:latin typeface="ＭＳ Ｐゴシック" panose="020B0600070205080204" pitchFamily="50" charset="-128"/>
              <a:ea typeface="ＭＳ Ｐゴシック" panose="020B0600070205080204" pitchFamily="50" charset="-128"/>
            </a:rPr>
            <a:t>円と、いずれも全国平均、和歌山県平均及び類似団体平均を上回っている。これは、富田中学校屋内運動場改築事業やデジタル防災行政無線整備事業、津波避難ビル整備事業等の大型事業を実施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おいては、依然類似団体平均等と比較すると高い水準となっており、下水道事業の累積赤字分は解消したものの、介護保険事業や後期高齢医療事業への繰出金が増加し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99695</xdr:rowOff>
    </xdr:from>
    <xdr:to>
      <xdr:col>24</xdr:col>
      <xdr:colOff>63500</xdr:colOff>
      <xdr:row>33</xdr:row>
      <xdr:rowOff>149606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757545"/>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99695</xdr:rowOff>
    </xdr:from>
    <xdr:to>
      <xdr:col>19</xdr:col>
      <xdr:colOff>177800</xdr:colOff>
      <xdr:row>33</xdr:row>
      <xdr:rowOff>133223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75754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133223</xdr:rowOff>
    </xdr:from>
    <xdr:to>
      <xdr:col>15</xdr:col>
      <xdr:colOff>50800</xdr:colOff>
      <xdr:row>33</xdr:row>
      <xdr:rowOff>149225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79107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141605</xdr:rowOff>
    </xdr:from>
    <xdr:to>
      <xdr:col>10</xdr:col>
      <xdr:colOff>114300</xdr:colOff>
      <xdr:row>33</xdr:row>
      <xdr:rowOff>149225</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799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98806</xdr:rowOff>
    </xdr:from>
    <xdr:to>
      <xdr:col>24</xdr:col>
      <xdr:colOff>114300</xdr:colOff>
      <xdr:row>34</xdr:row>
      <xdr:rowOff>28956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121683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60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48895</xdr:rowOff>
    </xdr:from>
    <xdr:to>
      <xdr:col>20</xdr:col>
      <xdr:colOff>38100</xdr:colOff>
      <xdr:row>33</xdr:row>
      <xdr:rowOff>150495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167022</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48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82423</xdr:rowOff>
    </xdr:from>
    <xdr:to>
      <xdr:col>15</xdr:col>
      <xdr:colOff>101600</xdr:colOff>
      <xdr:row>34</xdr:row>
      <xdr:rowOff>12573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29100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98425</xdr:rowOff>
    </xdr:from>
    <xdr:to>
      <xdr:col>10</xdr:col>
      <xdr:colOff>165100</xdr:colOff>
      <xdr:row>34</xdr:row>
      <xdr:rowOff>28575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45102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90805</xdr:rowOff>
    </xdr:from>
    <xdr:to>
      <xdr:col>6</xdr:col>
      <xdr:colOff>38100</xdr:colOff>
      <xdr:row>34</xdr:row>
      <xdr:rowOff>20955</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37482</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76427</xdr:rowOff>
    </xdr:from>
    <xdr:to>
      <xdr:col>24</xdr:col>
      <xdr:colOff>63500</xdr:colOff>
      <xdr:row>57</xdr:row>
      <xdr:rowOff>115601</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506177"/>
          <a:ext cx="838200" cy="3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110656</xdr:rowOff>
    </xdr:from>
    <xdr:to>
      <xdr:col>19</xdr:col>
      <xdr:colOff>177800</xdr:colOff>
      <xdr:row>57</xdr:row>
      <xdr:rowOff>115601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883306"/>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102274</xdr:rowOff>
    </xdr:from>
    <xdr:to>
      <xdr:col>15</xdr:col>
      <xdr:colOff>50800</xdr:colOff>
      <xdr:row>57</xdr:row>
      <xdr:rowOff>110656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87492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64811</xdr:rowOff>
    </xdr:from>
    <xdr:to>
      <xdr:col>10</xdr:col>
      <xdr:colOff>114300</xdr:colOff>
      <xdr:row>57</xdr:row>
      <xdr:rowOff>102274</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9837461"/>
          <a:ext cx="889000" cy="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25627</xdr:rowOff>
    </xdr:from>
    <xdr:to>
      <xdr:col>24</xdr:col>
      <xdr:colOff>114300</xdr:colOff>
      <xdr:row>55</xdr:row>
      <xdr:rowOff>127227</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4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48504</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3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64801</xdr:rowOff>
    </xdr:from>
    <xdr:to>
      <xdr:col>20</xdr:col>
      <xdr:colOff>38100</xdr:colOff>
      <xdr:row>57</xdr:row>
      <xdr:rowOff>166401</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11478</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6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59856</xdr:rowOff>
    </xdr:from>
    <xdr:to>
      <xdr:col>15</xdr:col>
      <xdr:colOff>101600</xdr:colOff>
      <xdr:row>57</xdr:row>
      <xdr:rowOff>161456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8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6533</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96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51474</xdr:rowOff>
    </xdr:from>
    <xdr:to>
      <xdr:col>10</xdr:col>
      <xdr:colOff>165100</xdr:colOff>
      <xdr:row>57</xdr:row>
      <xdr:rowOff>153074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169601</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59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14011</xdr:rowOff>
    </xdr:from>
    <xdr:to>
      <xdr:col>6</xdr:col>
      <xdr:colOff>38100</xdr:colOff>
      <xdr:row>57</xdr:row>
      <xdr:rowOff>115611</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132138</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95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107576</xdr:rowOff>
    </xdr:from>
    <xdr:to>
      <xdr:col>24</xdr:col>
      <xdr:colOff>63500</xdr:colOff>
      <xdr:row>74</xdr:row>
      <xdr:rowOff>145785</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2794876"/>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145785</xdr:rowOff>
    </xdr:from>
    <xdr:to>
      <xdr:col>19</xdr:col>
      <xdr:colOff>177800</xdr:colOff>
      <xdr:row>75</xdr:row>
      <xdr:rowOff>78315</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833085"/>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152012</xdr:rowOff>
    </xdr:from>
    <xdr:to>
      <xdr:col>15</xdr:col>
      <xdr:colOff>50800</xdr:colOff>
      <xdr:row>75</xdr:row>
      <xdr:rowOff>78315</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2839312"/>
          <a:ext cx="889000" cy="9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152012</xdr:rowOff>
    </xdr:from>
    <xdr:to>
      <xdr:col>10</xdr:col>
      <xdr:colOff>114300</xdr:colOff>
      <xdr:row>75</xdr:row>
      <xdr:rowOff>28001</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2839312"/>
          <a:ext cx="8890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56776</xdr:rowOff>
    </xdr:from>
    <xdr:to>
      <xdr:col>24</xdr:col>
      <xdr:colOff>114300</xdr:colOff>
      <xdr:row>74</xdr:row>
      <xdr:rowOff>158376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79653</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59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94985</xdr:rowOff>
    </xdr:from>
    <xdr:to>
      <xdr:col>20</xdr:col>
      <xdr:colOff>38100</xdr:colOff>
      <xdr:row>75</xdr:row>
      <xdr:rowOff>25135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7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41662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55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27515</xdr:rowOff>
    </xdr:from>
    <xdr:to>
      <xdr:col>15</xdr:col>
      <xdr:colOff>101600</xdr:colOff>
      <xdr:row>75</xdr:row>
      <xdr:rowOff>129115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145642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66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101212</xdr:rowOff>
    </xdr:from>
    <xdr:to>
      <xdr:col>10</xdr:col>
      <xdr:colOff>165100</xdr:colOff>
      <xdr:row>75</xdr:row>
      <xdr:rowOff>31362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2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47889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56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148651</xdr:rowOff>
    </xdr:from>
    <xdr:to>
      <xdr:col>6</xdr:col>
      <xdr:colOff>38100</xdr:colOff>
      <xdr:row>75</xdr:row>
      <xdr:rowOff>78801</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2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95328</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6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127978</xdr:rowOff>
    </xdr:from>
    <xdr:to>
      <xdr:col>24</xdr:col>
      <xdr:colOff>63500</xdr:colOff>
      <xdr:row>93</xdr:row>
      <xdr:rowOff>146698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5901378"/>
          <a:ext cx="838200" cy="1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146698</xdr:rowOff>
    </xdr:from>
    <xdr:to>
      <xdr:col>19</xdr:col>
      <xdr:colOff>177800</xdr:colOff>
      <xdr:row>94</xdr:row>
      <xdr:rowOff>82714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091548"/>
          <a:ext cx="889000" cy="10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82714</xdr:rowOff>
    </xdr:from>
    <xdr:to>
      <xdr:col>15</xdr:col>
      <xdr:colOff>50800</xdr:colOff>
      <xdr:row>94</xdr:row>
      <xdr:rowOff>104839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199014"/>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100736</xdr:rowOff>
    </xdr:from>
    <xdr:to>
      <xdr:col>10</xdr:col>
      <xdr:colOff>114300</xdr:colOff>
      <xdr:row>94</xdr:row>
      <xdr:rowOff>104839</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217036"/>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77178</xdr:rowOff>
    </xdr:from>
    <xdr:to>
      <xdr:col>24</xdr:col>
      <xdr:colOff>114300</xdr:colOff>
      <xdr:row>93</xdr:row>
      <xdr:rowOff>7328</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58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100055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57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95898</xdr:rowOff>
    </xdr:from>
    <xdr:to>
      <xdr:col>20</xdr:col>
      <xdr:colOff>38100</xdr:colOff>
      <xdr:row>94</xdr:row>
      <xdr:rowOff>26048</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0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42575</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58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31914</xdr:rowOff>
    </xdr:from>
    <xdr:to>
      <xdr:col>15</xdr:col>
      <xdr:colOff>101600</xdr:colOff>
      <xdr:row>94</xdr:row>
      <xdr:rowOff>133514</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1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150041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5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54039</xdr:rowOff>
    </xdr:from>
    <xdr:to>
      <xdr:col>10</xdr:col>
      <xdr:colOff>165100</xdr:colOff>
      <xdr:row>94</xdr:row>
      <xdr:rowOff>155639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1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716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59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49936</xdr:rowOff>
    </xdr:from>
    <xdr:to>
      <xdr:col>6</xdr:col>
      <xdr:colOff>38100</xdr:colOff>
      <xdr:row>94</xdr:row>
      <xdr:rowOff>151536</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1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168063</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59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162179</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9639300" y="667613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162179</xdr:rowOff>
    </xdr:from>
    <xdr:to>
      <xdr:col>50</xdr:col>
      <xdr:colOff>114300</xdr:colOff>
      <xdr:row>38</xdr:row>
      <xdr:rowOff>162941</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8750300" y="66772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162941</xdr:rowOff>
    </xdr:from>
    <xdr:to>
      <xdr:col>45</xdr:col>
      <xdr:colOff>177800</xdr:colOff>
      <xdr:row>38</xdr:row>
      <xdr:rowOff>163322</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7861300" y="66780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163322</xdr:rowOff>
    </xdr:from>
    <xdr:to>
      <xdr:col>41</xdr:col>
      <xdr:colOff>50800</xdr:colOff>
      <xdr:row>38</xdr:row>
      <xdr:rowOff>164084</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6972300" y="667842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25163</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111379</xdr:rowOff>
    </xdr:from>
    <xdr:to>
      <xdr:col>50</xdr:col>
      <xdr:colOff>165100</xdr:colOff>
      <xdr:row>39</xdr:row>
      <xdr:rowOff>41529</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32656</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112141</xdr:rowOff>
    </xdr:from>
    <xdr:to>
      <xdr:col>46</xdr:col>
      <xdr:colOff>38100</xdr:colOff>
      <xdr:row>39</xdr:row>
      <xdr:rowOff>42291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33418</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112522</xdr:rowOff>
    </xdr:from>
    <xdr:to>
      <xdr:col>41</xdr:col>
      <xdr:colOff>101600</xdr:colOff>
      <xdr:row>39</xdr:row>
      <xdr:rowOff>42672</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33799</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113284</xdr:rowOff>
    </xdr:from>
    <xdr:to>
      <xdr:col>36</xdr:col>
      <xdr:colOff>165100</xdr:colOff>
      <xdr:row>39</xdr:row>
      <xdr:rowOff>43434</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34561</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58280</xdr:rowOff>
    </xdr:from>
    <xdr:to>
      <xdr:col>55</xdr:col>
      <xdr:colOff>0</xdr:colOff>
      <xdr:row>56</xdr:row>
      <xdr:rowOff>80283</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659480"/>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37573</xdr:rowOff>
    </xdr:from>
    <xdr:to>
      <xdr:col>50</xdr:col>
      <xdr:colOff>114300</xdr:colOff>
      <xdr:row>56</xdr:row>
      <xdr:rowOff>58280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963877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55004</xdr:rowOff>
    </xdr:from>
    <xdr:to>
      <xdr:col>45</xdr:col>
      <xdr:colOff>177800</xdr:colOff>
      <xdr:row>56</xdr:row>
      <xdr:rowOff>37573</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9484754"/>
          <a:ext cx="889000" cy="1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55004</xdr:rowOff>
    </xdr:from>
    <xdr:to>
      <xdr:col>41</xdr:col>
      <xdr:colOff>50800</xdr:colOff>
      <xdr:row>56</xdr:row>
      <xdr:rowOff>52298</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9484754"/>
          <a:ext cx="889000" cy="1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29483</xdr:rowOff>
    </xdr:from>
    <xdr:to>
      <xdr:col>55</xdr:col>
      <xdr:colOff>50800</xdr:colOff>
      <xdr:row>56</xdr:row>
      <xdr:rowOff>131083</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6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52360</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4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7480</xdr:rowOff>
    </xdr:from>
    <xdr:to>
      <xdr:col>50</xdr:col>
      <xdr:colOff>165100</xdr:colOff>
      <xdr:row>56</xdr:row>
      <xdr:rowOff>109080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6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125607</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3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158223</xdr:rowOff>
    </xdr:from>
    <xdr:to>
      <xdr:col>46</xdr:col>
      <xdr:colOff>38100</xdr:colOff>
      <xdr:row>56</xdr:row>
      <xdr:rowOff>88373</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5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104900</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4204</xdr:rowOff>
    </xdr:from>
    <xdr:to>
      <xdr:col>41</xdr:col>
      <xdr:colOff>101600</xdr:colOff>
      <xdr:row>55</xdr:row>
      <xdr:rowOff>105804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43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122331</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2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1498</xdr:rowOff>
    </xdr:from>
    <xdr:to>
      <xdr:col>36</xdr:col>
      <xdr:colOff>165100</xdr:colOff>
      <xdr:row>56</xdr:row>
      <xdr:rowOff>103098</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119625</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3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148540</xdr:rowOff>
    </xdr:from>
    <xdr:to>
      <xdr:col>55</xdr:col>
      <xdr:colOff>0</xdr:colOff>
      <xdr:row>77</xdr:row>
      <xdr:rowOff>110496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007290"/>
          <a:ext cx="838200" cy="30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71862</xdr:rowOff>
    </xdr:from>
    <xdr:to>
      <xdr:col>50</xdr:col>
      <xdr:colOff>114300</xdr:colOff>
      <xdr:row>77</xdr:row>
      <xdr:rowOff>110496</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27351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98456</xdr:rowOff>
    </xdr:from>
    <xdr:to>
      <xdr:col>45</xdr:col>
      <xdr:colOff>177800</xdr:colOff>
      <xdr:row>77</xdr:row>
      <xdr:rowOff>71862</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7861300" y="13128656"/>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98456</xdr:rowOff>
    </xdr:from>
    <xdr:to>
      <xdr:col>41</xdr:col>
      <xdr:colOff>50800</xdr:colOff>
      <xdr:row>77</xdr:row>
      <xdr:rowOff>147873</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128656"/>
          <a:ext cx="889000" cy="2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97739</xdr:rowOff>
    </xdr:from>
    <xdr:to>
      <xdr:col>55</xdr:col>
      <xdr:colOff>50800</xdr:colOff>
      <xdr:row>76</xdr:row>
      <xdr:rowOff>27890</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2956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120616</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59696</xdr:rowOff>
    </xdr:from>
    <xdr:to>
      <xdr:col>50</xdr:col>
      <xdr:colOff>165100</xdr:colOff>
      <xdr:row>77</xdr:row>
      <xdr:rowOff>161296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6373</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0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21062</xdr:rowOff>
    </xdr:from>
    <xdr:to>
      <xdr:col>46</xdr:col>
      <xdr:colOff>38100</xdr:colOff>
      <xdr:row>77</xdr:row>
      <xdr:rowOff>122662</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2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139189</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2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47656</xdr:rowOff>
    </xdr:from>
    <xdr:to>
      <xdr:col>41</xdr:col>
      <xdr:colOff>101600</xdr:colOff>
      <xdr:row>76</xdr:row>
      <xdr:rowOff>149256</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0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165784</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28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97073</xdr:rowOff>
    </xdr:from>
    <xdr:to>
      <xdr:col>36</xdr:col>
      <xdr:colOff>165100</xdr:colOff>
      <xdr:row>78</xdr:row>
      <xdr:rowOff>27223</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2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43750</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0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112519</xdr:rowOff>
    </xdr:from>
    <xdr:to>
      <xdr:col>55</xdr:col>
      <xdr:colOff>0</xdr:colOff>
      <xdr:row>97</xdr:row>
      <xdr:rowOff>6339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571719"/>
          <a:ext cx="8382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6339</xdr:rowOff>
    </xdr:from>
    <xdr:to>
      <xdr:col>50</xdr:col>
      <xdr:colOff>114300</xdr:colOff>
      <xdr:row>97</xdr:row>
      <xdr:rowOff>7809</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63698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156899</xdr:rowOff>
    </xdr:from>
    <xdr:to>
      <xdr:col>45</xdr:col>
      <xdr:colOff>177800</xdr:colOff>
      <xdr:row>97</xdr:row>
      <xdr:rowOff>7809</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616099"/>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156899</xdr:rowOff>
    </xdr:from>
    <xdr:to>
      <xdr:col>41</xdr:col>
      <xdr:colOff>50800</xdr:colOff>
      <xdr:row>97</xdr:row>
      <xdr:rowOff>13122</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6972300" y="16616099"/>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61719</xdr:rowOff>
    </xdr:from>
    <xdr:to>
      <xdr:col>55</xdr:col>
      <xdr:colOff>50800</xdr:colOff>
      <xdr:row>96</xdr:row>
      <xdr:rowOff>163319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5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84596</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3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126989</xdr:rowOff>
    </xdr:from>
    <xdr:to>
      <xdr:col>50</xdr:col>
      <xdr:colOff>165100</xdr:colOff>
      <xdr:row>97</xdr:row>
      <xdr:rowOff>57139</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5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73666</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3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128459</xdr:rowOff>
    </xdr:from>
    <xdr:to>
      <xdr:col>46</xdr:col>
      <xdr:colOff>38100</xdr:colOff>
      <xdr:row>97</xdr:row>
      <xdr:rowOff>58609</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5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75136</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3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106099</xdr:rowOff>
    </xdr:from>
    <xdr:to>
      <xdr:col>41</xdr:col>
      <xdr:colOff>101600</xdr:colOff>
      <xdr:row>97</xdr:row>
      <xdr:rowOff>36249</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5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52776</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3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133772</xdr:rowOff>
    </xdr:from>
    <xdr:to>
      <xdr:col>36</xdr:col>
      <xdr:colOff>165100</xdr:colOff>
      <xdr:row>97</xdr:row>
      <xdr:rowOff>63922</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55049</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6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163036</xdr:rowOff>
    </xdr:from>
    <xdr:to>
      <xdr:col>85</xdr:col>
      <xdr:colOff>127000</xdr:colOff>
      <xdr:row>34</xdr:row>
      <xdr:rowOff>97866</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5306536"/>
          <a:ext cx="838200" cy="6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97866</xdr:rowOff>
    </xdr:from>
    <xdr:to>
      <xdr:col>81</xdr:col>
      <xdr:colOff>50800</xdr:colOff>
      <xdr:row>34</xdr:row>
      <xdr:rowOff>144539</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5927166"/>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107029</xdr:rowOff>
    </xdr:from>
    <xdr:to>
      <xdr:col>76</xdr:col>
      <xdr:colOff>114300</xdr:colOff>
      <xdr:row>34</xdr:row>
      <xdr:rowOff>144539</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5936329"/>
          <a:ext cx="889000" cy="3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107029</xdr:rowOff>
    </xdr:from>
    <xdr:to>
      <xdr:col>71</xdr:col>
      <xdr:colOff>177800</xdr:colOff>
      <xdr:row>35</xdr:row>
      <xdr:rowOff>10979</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5936329"/>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112236</xdr:rowOff>
    </xdr:from>
    <xdr:to>
      <xdr:col>85</xdr:col>
      <xdr:colOff>177800</xdr:colOff>
      <xdr:row>31</xdr:row>
      <xdr:rowOff>42386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52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65263</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52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47066</xdr:rowOff>
    </xdr:from>
    <xdr:to>
      <xdr:col>81</xdr:col>
      <xdr:colOff>101600</xdr:colOff>
      <xdr:row>34</xdr:row>
      <xdr:rowOff>148666</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58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165193</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56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93739</xdr:rowOff>
    </xdr:from>
    <xdr:to>
      <xdr:col>76</xdr:col>
      <xdr:colOff>165100</xdr:colOff>
      <xdr:row>35</xdr:row>
      <xdr:rowOff>23889</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59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40416</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6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56229</xdr:rowOff>
    </xdr:from>
    <xdr:to>
      <xdr:col>72</xdr:col>
      <xdr:colOff>38100</xdr:colOff>
      <xdr:row>34</xdr:row>
      <xdr:rowOff>157829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58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2906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56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131629</xdr:rowOff>
    </xdr:from>
    <xdr:to>
      <xdr:col>67</xdr:col>
      <xdr:colOff>101600</xdr:colOff>
      <xdr:row>35</xdr:row>
      <xdr:rowOff>61779</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5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78306</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57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151630</xdr:rowOff>
    </xdr:from>
    <xdr:to>
      <xdr:col>85</xdr:col>
      <xdr:colOff>127000</xdr:colOff>
      <xdr:row>55</xdr:row>
      <xdr:rowOff>153745</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9581380"/>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151630</xdr:rowOff>
    </xdr:from>
    <xdr:to>
      <xdr:col>81</xdr:col>
      <xdr:colOff>50800</xdr:colOff>
      <xdr:row>58</xdr:row>
      <xdr:rowOff>93194</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9581380"/>
          <a:ext cx="889000" cy="45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93194</xdr:rowOff>
    </xdr:from>
    <xdr:to>
      <xdr:col>76</xdr:col>
      <xdr:colOff>114300</xdr:colOff>
      <xdr:row>58</xdr:row>
      <xdr:rowOff>143914</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10037294"/>
          <a:ext cx="889000" cy="5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117083</xdr:rowOff>
    </xdr:from>
    <xdr:to>
      <xdr:col>71</xdr:col>
      <xdr:colOff>177800</xdr:colOff>
      <xdr:row>58</xdr:row>
      <xdr:rowOff>143914</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a:off x="12814300" y="9375383"/>
          <a:ext cx="889000" cy="7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102945</xdr:rowOff>
    </xdr:from>
    <xdr:to>
      <xdr:col>85</xdr:col>
      <xdr:colOff>177800</xdr:colOff>
      <xdr:row>56</xdr:row>
      <xdr:rowOff>33095</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125822</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3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100830</xdr:rowOff>
    </xdr:from>
    <xdr:to>
      <xdr:col>81</xdr:col>
      <xdr:colOff>101600</xdr:colOff>
      <xdr:row>56</xdr:row>
      <xdr:rowOff>30980</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47507</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3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42394</xdr:rowOff>
    </xdr:from>
    <xdr:to>
      <xdr:col>76</xdr:col>
      <xdr:colOff>165100</xdr:colOff>
      <xdr:row>58</xdr:row>
      <xdr:rowOff>143994</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9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135121</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100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93114</xdr:rowOff>
    </xdr:from>
    <xdr:to>
      <xdr:col>72</xdr:col>
      <xdr:colOff>38100</xdr:colOff>
      <xdr:row>59</xdr:row>
      <xdr:rowOff>23264</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100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14391</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1012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66283</xdr:rowOff>
    </xdr:from>
    <xdr:to>
      <xdr:col>67</xdr:col>
      <xdr:colOff>101600</xdr:colOff>
      <xdr:row>54</xdr:row>
      <xdr:rowOff>167883</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3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12960</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09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158128</xdr:rowOff>
    </xdr:from>
    <xdr:to>
      <xdr:col>85</xdr:col>
      <xdr:colOff>127000</xdr:colOff>
      <xdr:row>79</xdr:row>
      <xdr:rowOff>41235</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5481300" y="13531228"/>
          <a:ext cx="838200" cy="5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158128</xdr:rowOff>
    </xdr:from>
    <xdr:to>
      <xdr:col>81</xdr:col>
      <xdr:colOff>50800</xdr:colOff>
      <xdr:row>79</xdr:row>
      <xdr:rowOff>11086</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flipV="1">
          <a:off x="14592300" y="13531228"/>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11086</xdr:rowOff>
    </xdr:from>
    <xdr:to>
      <xdr:col>76</xdr:col>
      <xdr:colOff>114300</xdr:colOff>
      <xdr:row>79</xdr:row>
      <xdr:rowOff>37223</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flipV="1">
          <a:off x="13703300" y="13555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33610</xdr:rowOff>
    </xdr:from>
    <xdr:to>
      <xdr:col>71</xdr:col>
      <xdr:colOff>177800</xdr:colOff>
      <xdr:row>79</xdr:row>
      <xdr:rowOff>37223</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2814300" y="13578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161885</xdr:rowOff>
    </xdr:from>
    <xdr:to>
      <xdr:col>85</xdr:col>
      <xdr:colOff>177800</xdr:colOff>
      <xdr:row>79</xdr:row>
      <xdr:rowOff>92035</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6268700" y="135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a:extLst>
            <a:ext uri="{FF2B5EF4-FFF2-40B4-BE49-F238E27FC236}">
              <a16:creationId xmlns="" xmlns:a16="http://schemas.microsoft.com/office/drawing/2014/main" id="{00000000-0008-0000-0700-000095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107328</xdr:rowOff>
    </xdr:from>
    <xdr:to>
      <xdr:col>81</xdr:col>
      <xdr:colOff>101600</xdr:colOff>
      <xdr:row>79</xdr:row>
      <xdr:rowOff>37478</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5430500" y="13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54005</xdr:rowOff>
    </xdr:from>
    <xdr:ext cx="534377"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5214111" y="132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131736</xdr:rowOff>
    </xdr:from>
    <xdr:to>
      <xdr:col>76</xdr:col>
      <xdr:colOff>165100</xdr:colOff>
      <xdr:row>79</xdr:row>
      <xdr:rowOff>61886</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4541500" y="13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78413</xdr:rowOff>
    </xdr:from>
    <xdr:ext cx="469744"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4357428" y="132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157873</xdr:rowOff>
    </xdr:from>
    <xdr:to>
      <xdr:col>72</xdr:col>
      <xdr:colOff>38100</xdr:colOff>
      <xdr:row>79</xdr:row>
      <xdr:rowOff>88023</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3652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104550</xdr:rowOff>
    </xdr:from>
    <xdr:ext cx="469744"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3468428" y="133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154260</xdr:rowOff>
    </xdr:from>
    <xdr:to>
      <xdr:col>67</xdr:col>
      <xdr:colOff>101600</xdr:colOff>
      <xdr:row>79</xdr:row>
      <xdr:rowOff>84410</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27635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100937</xdr:rowOff>
    </xdr:from>
    <xdr:ext cx="469744"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579428" y="133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86534</xdr:rowOff>
    </xdr:from>
    <xdr:to>
      <xdr:col>85</xdr:col>
      <xdr:colOff>127000</xdr:colOff>
      <xdr:row>92</xdr:row>
      <xdr:rowOff>144859</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5481300" y="15859934"/>
          <a:ext cx="8382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144859</xdr:rowOff>
    </xdr:from>
    <xdr:to>
      <xdr:col>81</xdr:col>
      <xdr:colOff>50800</xdr:colOff>
      <xdr:row>93</xdr:row>
      <xdr:rowOff>27997</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4592300" y="15918259"/>
          <a:ext cx="889000" cy="5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27997</xdr:rowOff>
    </xdr:from>
    <xdr:to>
      <xdr:col>76</xdr:col>
      <xdr:colOff>114300</xdr:colOff>
      <xdr:row>93</xdr:row>
      <xdr:rowOff>110030</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3703300" y="15972847"/>
          <a:ext cx="889000" cy="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110030</xdr:rowOff>
    </xdr:from>
    <xdr:to>
      <xdr:col>71</xdr:col>
      <xdr:colOff>177800</xdr:colOff>
      <xdr:row>94</xdr:row>
      <xdr:rowOff>16859</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flipV="1">
          <a:off x="12814300" y="16054880"/>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35734</xdr:rowOff>
    </xdr:from>
    <xdr:to>
      <xdr:col>85</xdr:col>
      <xdr:colOff>177800</xdr:colOff>
      <xdr:row>92</xdr:row>
      <xdr:rowOff>137334</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6268700" y="158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58611</xdr:rowOff>
    </xdr:from>
    <xdr:ext cx="534377" cy="259045"/>
    <xdr:sp macro="" textlink="">
      <xdr:nvSpPr>
        <xdr:cNvPr id="720" name="公債費該当値テキスト">
          <a:extLst>
            <a:ext uri="{FF2B5EF4-FFF2-40B4-BE49-F238E27FC236}">
              <a16:creationId xmlns="" xmlns:a16="http://schemas.microsoft.com/office/drawing/2014/main" id="{00000000-0008-0000-0700-0000D0020000}"/>
            </a:ext>
          </a:extLst>
        </xdr:cNvPr>
        <xdr:cNvSpPr txBox="1"/>
      </xdr:nvSpPr>
      <xdr:spPr>
        <a:xfrm>
          <a:off x="16370300" y="156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94059</xdr:rowOff>
    </xdr:from>
    <xdr:to>
      <xdr:col>81</xdr:col>
      <xdr:colOff>101600</xdr:colOff>
      <xdr:row>93</xdr:row>
      <xdr:rowOff>24209</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5430500" y="15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40736</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214111" y="156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148647</xdr:rowOff>
    </xdr:from>
    <xdr:to>
      <xdr:col>76</xdr:col>
      <xdr:colOff>165100</xdr:colOff>
      <xdr:row>93</xdr:row>
      <xdr:rowOff>78797</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4541500" y="15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95324</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4325111" y="15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59230</xdr:rowOff>
    </xdr:from>
    <xdr:to>
      <xdr:col>72</xdr:col>
      <xdr:colOff>38100</xdr:colOff>
      <xdr:row>93</xdr:row>
      <xdr:rowOff>160830</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3652500" y="160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5907</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3436111" y="157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137509</xdr:rowOff>
    </xdr:from>
    <xdr:to>
      <xdr:col>67</xdr:col>
      <xdr:colOff>101600</xdr:colOff>
      <xdr:row>94</xdr:row>
      <xdr:rowOff>67659</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2763500" y="160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84186</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2547111" y="15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30543</xdr:rowOff>
    </xdr:from>
    <xdr:to>
      <xdr:col>116</xdr:col>
      <xdr:colOff>62864</xdr:colOff>
      <xdr:row>38</xdr:row>
      <xdr:rowOff>25400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flipV="1">
          <a:off x="22159595" y="5688393"/>
          <a:ext cx="1269" cy="852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58882</xdr:rowOff>
    </xdr:from>
    <xdr:ext cx="249299" cy="259045"/>
    <xdr:sp macro="" textlink="">
      <xdr:nvSpPr>
        <xdr:cNvPr id="749" name="諸支出金最小値テキスト">
          <a:extLst>
            <a:ext uri="{FF2B5EF4-FFF2-40B4-BE49-F238E27FC236}">
              <a16:creationId xmlns="" xmlns:a16="http://schemas.microsoft.com/office/drawing/2014/main" id="{00000000-0008-0000-0700-0000ED020000}"/>
            </a:ext>
          </a:extLst>
        </xdr:cNvPr>
        <xdr:cNvSpPr txBox="1"/>
      </xdr:nvSpPr>
      <xdr:spPr>
        <a:xfrm>
          <a:off x="22212300" y="6573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148670</xdr:rowOff>
    </xdr:from>
    <xdr:ext cx="469744" cy="259045"/>
    <xdr:sp macro="" textlink="">
      <xdr:nvSpPr>
        <xdr:cNvPr id="751" name="諸支出金最大値テキスト">
          <a:extLst>
            <a:ext uri="{FF2B5EF4-FFF2-40B4-BE49-F238E27FC236}">
              <a16:creationId xmlns="" xmlns:a16="http://schemas.microsoft.com/office/drawing/2014/main" id="{00000000-0008-0000-0700-0000EF020000}"/>
            </a:ext>
          </a:extLst>
        </xdr:cNvPr>
        <xdr:cNvSpPr txBox="1"/>
      </xdr:nvSpPr>
      <xdr:spPr>
        <a:xfrm>
          <a:off x="22212300" y="546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30543</xdr:rowOff>
    </xdr:from>
    <xdr:to>
      <xdr:col>116</xdr:col>
      <xdr:colOff>152400</xdr:colOff>
      <xdr:row>33</xdr:row>
      <xdr:rowOff>30543</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5688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147781</xdr:rowOff>
    </xdr:from>
    <xdr:ext cx="313932" cy="259045"/>
    <xdr:sp macro="" textlink="">
      <xdr:nvSpPr>
        <xdr:cNvPr id="754" name="諸支出金平均値テキスト">
          <a:extLst>
            <a:ext uri="{FF2B5EF4-FFF2-40B4-BE49-F238E27FC236}">
              <a16:creationId xmlns="" xmlns:a16="http://schemas.microsoft.com/office/drawing/2014/main" id="{00000000-0008-0000-0700-0000F2020000}"/>
            </a:ext>
          </a:extLst>
        </xdr:cNvPr>
        <xdr:cNvSpPr txBox="1"/>
      </xdr:nvSpPr>
      <xdr:spPr>
        <a:xfrm>
          <a:off x="22212300" y="63199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124904</xdr:rowOff>
    </xdr:from>
    <xdr:to>
      <xdr:col>116</xdr:col>
      <xdr:colOff>114300</xdr:colOff>
      <xdr:row>38</xdr:row>
      <xdr:rowOff>55054</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21107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60261</xdr:rowOff>
    </xdr:from>
    <xdr:to>
      <xdr:col>111</xdr:col>
      <xdr:colOff>177800</xdr:colOff>
      <xdr:row>38</xdr:row>
      <xdr:rowOff>25400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0434300" y="5375211"/>
          <a:ext cx="889000" cy="11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99759</xdr:rowOff>
    </xdr:from>
    <xdr:to>
      <xdr:col>112</xdr:col>
      <xdr:colOff>38100</xdr:colOff>
      <xdr:row>38</xdr:row>
      <xdr:rowOff>29908</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1272500" y="64434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46436</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66333" y="6218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60261</xdr:rowOff>
    </xdr:from>
    <xdr:to>
      <xdr:col>107</xdr:col>
      <xdr:colOff>50800</xdr:colOff>
      <xdr:row>36</xdr:row>
      <xdr:rowOff>61404</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flipV="1">
          <a:off x="19545300" y="5375211"/>
          <a:ext cx="889000" cy="8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131191</xdr:rowOff>
    </xdr:from>
    <xdr:to>
      <xdr:col>107</xdr:col>
      <xdr:colOff>101600</xdr:colOff>
      <xdr:row>38</xdr:row>
      <xdr:rowOff>61340</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203835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52468</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77333" y="6567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61404</xdr:rowOff>
    </xdr:from>
    <xdr:to>
      <xdr:col>102</xdr:col>
      <xdr:colOff>114300</xdr:colOff>
      <xdr:row>38</xdr:row>
      <xdr:rowOff>25400</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flipV="1">
          <a:off x="18656300" y="6233604"/>
          <a:ext cx="8890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116332</xdr:rowOff>
    </xdr:from>
    <xdr:to>
      <xdr:col>102</xdr:col>
      <xdr:colOff>165100</xdr:colOff>
      <xdr:row>38</xdr:row>
      <xdr:rowOff>46482</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9494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37609</xdr:rowOff>
    </xdr:from>
    <xdr:ext cx="313932"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88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112903</xdr:rowOff>
    </xdr:from>
    <xdr:to>
      <xdr:col>98</xdr:col>
      <xdr:colOff>38100</xdr:colOff>
      <xdr:row>38</xdr:row>
      <xdr:rowOff>43053</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8605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59580</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99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103332</xdr:rowOff>
    </xdr:from>
    <xdr:ext cx="249299" cy="259045"/>
    <xdr:sp macro="" textlink="">
      <xdr:nvSpPr>
        <xdr:cNvPr id="773" name="諸支出金該当値テキスト">
          <a:extLst>
            <a:ext uri="{FF2B5EF4-FFF2-40B4-BE49-F238E27FC236}">
              <a16:creationId xmlns="" xmlns:a16="http://schemas.microsoft.com/office/drawing/2014/main" id="{00000000-0008-0000-0700-000005030000}"/>
            </a:ext>
          </a:extLst>
        </xdr:cNvPr>
        <xdr:cNvSpPr txBox="1"/>
      </xdr:nvSpPr>
      <xdr:spPr>
        <a:xfrm>
          <a:off x="22212300" y="644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9461</xdr:rowOff>
    </xdr:from>
    <xdr:to>
      <xdr:col>107</xdr:col>
      <xdr:colOff>101600</xdr:colOff>
      <xdr:row>31</xdr:row>
      <xdr:rowOff>111061</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0383500" y="53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127588</xdr:rowOff>
    </xdr:from>
    <xdr:ext cx="469744"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0199428" y="509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10604</xdr:rowOff>
    </xdr:from>
    <xdr:to>
      <xdr:col>102</xdr:col>
      <xdr:colOff>165100</xdr:colOff>
      <xdr:row>36</xdr:row>
      <xdr:rowOff>112204</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94945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128731</xdr:rowOff>
    </xdr:from>
    <xdr:ext cx="378565"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356017" y="595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目的別歳出項目において、住民一人当たりのコストは、消防費が</a:t>
          </a:r>
          <a:r>
            <a:rPr kumimoji="1" lang="en-US" altLang="ja-JP" sz="1300">
              <a:latin typeface="ＭＳ Ｐゴシック" panose="020B0600070205080204" pitchFamily="50" charset="-128"/>
              <a:ea typeface="ＭＳ Ｐゴシック" panose="020B0600070205080204" pitchFamily="50" charset="-128"/>
            </a:rPr>
            <a:t>74,775</a:t>
          </a:r>
          <a:r>
            <a:rPr kumimoji="1" lang="ja-JP" altLang="en-US" sz="1300">
              <a:latin typeface="ＭＳ Ｐゴシック" panose="020B0600070205080204" pitchFamily="50" charset="-128"/>
              <a:ea typeface="ＭＳ Ｐゴシック" panose="020B0600070205080204" pitchFamily="50" charset="-128"/>
            </a:rPr>
            <a:t>円、衛生費が</a:t>
          </a:r>
          <a:r>
            <a:rPr kumimoji="1" lang="en-US" altLang="ja-JP" sz="1300">
              <a:latin typeface="ＭＳ Ｐゴシック" panose="020B0600070205080204" pitchFamily="50" charset="-128"/>
              <a:ea typeface="ＭＳ Ｐゴシック" panose="020B0600070205080204" pitchFamily="50" charset="-128"/>
            </a:rPr>
            <a:t>87,923</a:t>
          </a:r>
          <a:r>
            <a:rPr kumimoji="1" lang="ja-JP" altLang="en-US" sz="1300">
              <a:latin typeface="ＭＳ Ｐゴシック" panose="020B0600070205080204" pitchFamily="50" charset="-128"/>
              <a:ea typeface="ＭＳ Ｐゴシック" panose="020B0600070205080204" pitchFamily="50" charset="-128"/>
            </a:rPr>
            <a:t>円となっており、いずれも全国平均、和歌山県平均、類似団体平均と比べて、非常に高い水準にある。全国有数の観光地という町の特性から、観光、衛生、消防業務等に対して、観光客数を見込んだ施設規模及び職員体制等の整備を図っていることに加え、隣町の消防業務を受託していることなどにより、類似団体等に比べ、事業費が大き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総務費は、新型コロナウイルス感染症対策として実施した特別定額給付金の影響であり、衛生費や商工費が増加している要因のひとつもコロナ対策事業の実施によるものである。消防費の増加は、防災対策事業として実施したデジタル防災行政無線や津波避難タワー等の整備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74,256</a:t>
          </a:r>
          <a:r>
            <a:rPr kumimoji="1" lang="ja-JP" altLang="en-US" sz="1300">
              <a:latin typeface="ＭＳ Ｐゴシック" panose="020B0600070205080204" pitchFamily="50" charset="-128"/>
              <a:ea typeface="ＭＳ Ｐゴシック" panose="020B0600070205080204" pitchFamily="50" charset="-128"/>
            </a:rPr>
            <a:t>円となっており、小学校建替事業等の大型事業に係る地方債の償還によるもので、今後も高止まりの状況が続くと考えられる。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新型コロナウイルス感染症の影響により、税収や使用料等の減少が大きかったことに加え、富田中学校屋内運動場改築事業やデジタル防災行政無線整備事業等の大型事業が増加したことなどに伴い、令和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年度においても実質単年度収支は赤字となっているが、財政調整基金の取崩しにより、実質収支額は黒字となっている。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事業実施に当たっては、必要性及び有用性等を精査するとともに、適切な財源の確保を図るなどにより、実質収支比率等の適正水準の維持及び健全な財政運営に努めていく。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一般会計において、富田中学校屋内運動場改築事業、デジタル防災行政無線整備事業、津波避難タワー整備事業等の大型事業が増加したことなどに伴い、前年度よりは回復したものの黒字額が低い水準となった。また、水道事業特別会計においては、新型コロナウイルス感染症の影響による給水量の減少や特例措置等により黒字額が減少となり、全体においても前年度と比べ、黒字額が減少となった。</a:t>
          </a:r>
        </a:p>
        <a:p>
          <a:r>
            <a:rPr kumimoji="1" lang="ja-JP" altLang="en-US" sz="1400">
              <a:latin typeface="ＭＳ ゴシック" pitchFamily="49" charset="-128"/>
              <a:ea typeface="ＭＳ ゴシック" pitchFamily="49" charset="-128"/>
            </a:rPr>
            <a:t>　事業実施に当たっては、引き続き、必要性等を精査するとともに、適切な財源の確保を図るなどにより、連結実質赤字比率の適正水準の維持及び健全な財政運営に努めていく。</a:t>
          </a:r>
        </a:p>
        <a:p>
          <a:r>
            <a:rPr kumimoji="1" lang="ja-JP" altLang="en-US" sz="1400">
              <a:latin typeface="ＭＳ ゴシック" pitchFamily="49" charset="-128"/>
              <a:ea typeface="ＭＳ ゴシック" pitchFamily="49" charset="-128"/>
            </a:rPr>
            <a:t>　また、公営企業会計において、老朽化した関連施設及び設備等の更新に伴い、施設更新に係る繰出金が増加する見込みであることから、計画的な事業展開等により、事業費の平準化等を図るなど、経営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15804106</v>
      </c>
      <c r="BO4" s="433"/>
      <c r="BP4" s="433"/>
      <c r="BQ4" s="433"/>
      <c r="BR4" s="433"/>
      <c r="BS4" s="433"/>
      <c r="BT4" s="433"/>
      <c r="BU4" s="434"/>
      <c r="BV4" s="432">
        <v>12688596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0.6</v>
      </c>
      <c r="CU4" s="439"/>
      <c r="CV4" s="439"/>
      <c r="CW4" s="439"/>
      <c r="CX4" s="439"/>
      <c r="CY4" s="439"/>
      <c r="CZ4" s="439"/>
      <c r="DA4" s="440"/>
      <c r="DB4" s="438">
        <v>0.4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15682127</v>
      </c>
      <c r="BO5" s="470"/>
      <c r="BP5" s="470"/>
      <c r="BQ5" s="470"/>
      <c r="BR5" s="470"/>
      <c r="BS5" s="470"/>
      <c r="BT5" s="470"/>
      <c r="BU5" s="471"/>
      <c r="BV5" s="469">
        <v>12544182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98.5</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121979</v>
      </c>
      <c r="BO6" s="470"/>
      <c r="BP6" s="470"/>
      <c r="BQ6" s="470"/>
      <c r="BR6" s="470"/>
      <c r="BS6" s="470"/>
      <c r="BT6" s="470"/>
      <c r="BU6" s="471"/>
      <c r="BV6" s="469">
        <v>144414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102.7</v>
      </c>
      <c r="CU6" s="507"/>
      <c r="CV6" s="507"/>
      <c r="CW6" s="507"/>
      <c r="CX6" s="507"/>
      <c r="CY6" s="507"/>
      <c r="CZ6" s="507"/>
      <c r="DA6" s="508"/>
      <c r="DB6" s="506">
        <v>99.7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81307</v>
      </c>
      <c r="BO7" s="470"/>
      <c r="BP7" s="470"/>
      <c r="BQ7" s="470"/>
      <c r="BR7" s="470"/>
      <c r="BS7" s="470"/>
      <c r="BT7" s="470"/>
      <c r="BU7" s="471"/>
      <c r="BV7" s="469">
        <v>119506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7332342</v>
      </c>
      <c r="CU7" s="470"/>
      <c r="CV7" s="470"/>
      <c r="CW7" s="470"/>
      <c r="CX7" s="470"/>
      <c r="CY7" s="470"/>
      <c r="CZ7" s="470"/>
      <c r="DA7" s="471"/>
      <c r="DB7" s="469">
        <v>7050935</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40672</v>
      </c>
      <c r="BO8" s="470"/>
      <c r="BP8" s="470"/>
      <c r="BQ8" s="470"/>
      <c r="BR8" s="470"/>
      <c r="BS8" s="470"/>
      <c r="BT8" s="470"/>
      <c r="BU8" s="471"/>
      <c r="BV8" s="469">
        <v>24908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0.46</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20262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15764</v>
      </c>
      <c r="BO9" s="470"/>
      <c r="BP9" s="470"/>
      <c r="BQ9" s="470"/>
      <c r="BR9" s="470"/>
      <c r="BS9" s="470"/>
      <c r="BT9" s="470"/>
      <c r="BU9" s="471"/>
      <c r="BV9" s="469">
        <v>-2823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17.100000000000001</v>
      </c>
      <c r="CU9" s="467"/>
      <c r="CV9" s="467"/>
      <c r="CW9" s="467"/>
      <c r="CX9" s="467"/>
      <c r="CY9" s="467"/>
      <c r="CZ9" s="467"/>
      <c r="DA9" s="468"/>
      <c r="DB9" s="466">
        <v>17.3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21533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11182</v>
      </c>
      <c r="BO10" s="470"/>
      <c r="BP10" s="470"/>
      <c r="BQ10" s="470"/>
      <c r="BR10" s="470"/>
      <c r="BS10" s="470"/>
      <c r="BT10" s="470"/>
      <c r="BU10" s="471"/>
      <c r="BV10" s="469">
        <v>16258</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20893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430000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141</v>
      </c>
      <c r="N13" s="561"/>
      <c r="O13" s="561"/>
      <c r="P13" s="561"/>
      <c r="Q13" s="562"/>
      <c r="R13" s="553">
        <v>20669</v>
      </c>
      <c r="S13" s="554"/>
      <c r="T13" s="554"/>
      <c r="U13" s="554"/>
      <c r="V13" s="555"/>
      <c r="W13" s="485" t="s">
        <v>142</v>
      </c>
      <c r="X13" s="486"/>
      <c r="Y13" s="486"/>
      <c r="Z13" s="486"/>
      <c r="AA13" s="486"/>
      <c r="AB13" s="476"/>
      <c r="AC13" s="520">
        <v>540</v>
      </c>
      <c r="AD13" s="521"/>
      <c r="AE13" s="521"/>
      <c r="AF13" s="521"/>
      <c r="AG13" s="563"/>
      <c r="AH13" s="520">
        <v>653</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-273054</v>
      </c>
      <c r="BO13" s="470"/>
      <c r="BP13" s="470"/>
      <c r="BQ13" s="470"/>
      <c r="BR13" s="470"/>
      <c r="BS13" s="470"/>
      <c r="BT13" s="470"/>
      <c r="BU13" s="471"/>
      <c r="BV13" s="469">
        <v>-416565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9.1</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147</v>
      </c>
      <c r="M14" s="551"/>
      <c r="N14" s="551"/>
      <c r="O14" s="551"/>
      <c r="P14" s="551"/>
      <c r="Q14" s="552"/>
      <c r="R14" s="553">
        <v>21282</v>
      </c>
      <c r="S14" s="554"/>
      <c r="T14" s="554"/>
      <c r="U14" s="554"/>
      <c r="V14" s="555"/>
      <c r="W14" s="459"/>
      <c r="X14" s="460"/>
      <c r="Y14" s="460"/>
      <c r="Z14" s="460"/>
      <c r="AA14" s="460"/>
      <c r="AB14" s="449"/>
      <c r="AC14" s="556">
        <v>5.6</v>
      </c>
      <c r="AD14" s="557"/>
      <c r="AE14" s="557"/>
      <c r="AF14" s="557"/>
      <c r="AG14" s="558"/>
      <c r="AH14" s="556">
        <v>6.5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45.8</v>
      </c>
      <c r="CU14" s="568"/>
      <c r="CV14" s="568"/>
      <c r="CW14" s="568"/>
      <c r="CX14" s="568"/>
      <c r="CY14" s="568"/>
      <c r="CZ14" s="568"/>
      <c r="DA14" s="569"/>
      <c r="DB14" s="567">
        <v>31.4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141</v>
      </c>
      <c r="N15" s="561"/>
      <c r="O15" s="561"/>
      <c r="P15" s="561"/>
      <c r="Q15" s="562"/>
      <c r="R15" s="553">
        <v>21028</v>
      </c>
      <c r="S15" s="554"/>
      <c r="T15" s="554"/>
      <c r="U15" s="554"/>
      <c r="V15" s="555"/>
      <c r="W15" s="485" t="s">
        <v>149</v>
      </c>
      <c r="X15" s="486"/>
      <c r="Y15" s="486"/>
      <c r="Z15" s="486"/>
      <c r="AA15" s="486"/>
      <c r="AB15" s="476"/>
      <c r="AC15" s="520">
        <v>1731</v>
      </c>
      <c r="AD15" s="521"/>
      <c r="AE15" s="521"/>
      <c r="AF15" s="521"/>
      <c r="AG15" s="563"/>
      <c r="AH15" s="520">
        <v>1728</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2826760</v>
      </c>
      <c r="BO15" s="433"/>
      <c r="BP15" s="433"/>
      <c r="BQ15" s="433"/>
      <c r="BR15" s="433"/>
      <c r="BS15" s="433"/>
      <c r="BT15" s="433"/>
      <c r="BU15" s="434"/>
      <c r="BV15" s="432">
        <v>2710350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17.899999999999999</v>
      </c>
      <c r="AD16" s="557"/>
      <c r="AE16" s="557"/>
      <c r="AF16" s="557"/>
      <c r="AG16" s="558"/>
      <c r="AH16" s="556">
        <v>17.2</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6252974</v>
      </c>
      <c r="BO16" s="470"/>
      <c r="BP16" s="470"/>
      <c r="BQ16" s="470"/>
      <c r="BR16" s="470"/>
      <c r="BS16" s="470"/>
      <c r="BT16" s="470"/>
      <c r="BU16" s="471"/>
      <c r="BV16" s="469">
        <v>5936275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7400</v>
      </c>
      <c r="AD17" s="521"/>
      <c r="AE17" s="521"/>
      <c r="AF17" s="521"/>
      <c r="AG17" s="563"/>
      <c r="AH17" s="520">
        <v>7639</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3581681</v>
      </c>
      <c r="BO17" s="470"/>
      <c r="BP17" s="470"/>
      <c r="BQ17" s="470"/>
      <c r="BR17" s="470"/>
      <c r="BS17" s="470"/>
      <c r="BT17" s="470"/>
      <c r="BU17" s="471"/>
      <c r="BV17" s="469">
        <v>3459655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159</v>
      </c>
      <c r="C18" s="512"/>
      <c r="D18" s="512"/>
      <c r="E18" s="584"/>
      <c r="F18" s="584"/>
      <c r="G18" s="584"/>
      <c r="H18" s="584"/>
      <c r="I18" s="584"/>
      <c r="J18" s="584"/>
      <c r="K18" s="584"/>
      <c r="L18" s="585">
        <v>200.98</v>
      </c>
      <c r="M18" s="585"/>
      <c r="N18" s="585"/>
      <c r="O18" s="585"/>
      <c r="P18" s="585"/>
      <c r="Q18" s="585"/>
      <c r="R18" s="586"/>
      <c r="S18" s="586"/>
      <c r="T18" s="586"/>
      <c r="U18" s="586"/>
      <c r="V18" s="587"/>
      <c r="W18" s="487"/>
      <c r="X18" s="488"/>
      <c r="Y18" s="488"/>
      <c r="Z18" s="488"/>
      <c r="AA18" s="488"/>
      <c r="AB18" s="479"/>
      <c r="AC18" s="588">
        <v>76.5</v>
      </c>
      <c r="AD18" s="589"/>
      <c r="AE18" s="589"/>
      <c r="AF18" s="589"/>
      <c r="AG18" s="590"/>
      <c r="AH18" s="588">
        <v>76.2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7179966</v>
      </c>
      <c r="BO18" s="470"/>
      <c r="BP18" s="470"/>
      <c r="BQ18" s="470"/>
      <c r="BR18" s="470"/>
      <c r="BS18" s="470"/>
      <c r="BT18" s="470"/>
      <c r="BU18" s="471"/>
      <c r="BV18" s="469">
        <v>6939962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161</v>
      </c>
      <c r="C19" s="512"/>
      <c r="D19" s="512"/>
      <c r="E19" s="584"/>
      <c r="F19" s="584"/>
      <c r="G19" s="584"/>
      <c r="H19" s="584"/>
      <c r="I19" s="584"/>
      <c r="J19" s="584"/>
      <c r="K19" s="584"/>
      <c r="L19" s="592">
        <v>101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8903255</v>
      </c>
      <c r="BO19" s="470"/>
      <c r="BP19" s="470"/>
      <c r="BQ19" s="470"/>
      <c r="BR19" s="470"/>
      <c r="BS19" s="470"/>
      <c r="BT19" s="470"/>
      <c r="BU19" s="471"/>
      <c r="BV19" s="469">
        <v>8519317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163</v>
      </c>
      <c r="C20" s="512"/>
      <c r="D20" s="512"/>
      <c r="E20" s="584"/>
      <c r="F20" s="584"/>
      <c r="G20" s="584"/>
      <c r="H20" s="584"/>
      <c r="I20" s="584"/>
      <c r="J20" s="584"/>
      <c r="K20" s="584"/>
      <c r="L20" s="592">
        <v>9382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16166734</v>
      </c>
      <c r="BO23" s="470"/>
      <c r="BP23" s="470"/>
      <c r="BQ23" s="470"/>
      <c r="BR23" s="470"/>
      <c r="BS23" s="470"/>
      <c r="BT23" s="470"/>
      <c r="BU23" s="471"/>
      <c r="BV23" s="469">
        <v>15494893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172</v>
      </c>
      <c r="F24" s="499"/>
      <c r="G24" s="499"/>
      <c r="H24" s="499"/>
      <c r="I24" s="499"/>
      <c r="J24" s="499"/>
      <c r="K24" s="500"/>
      <c r="L24" s="520">
        <v>1</v>
      </c>
      <c r="M24" s="521"/>
      <c r="N24" s="521"/>
      <c r="O24" s="521"/>
      <c r="P24" s="563"/>
      <c r="Q24" s="520">
        <v>6480</v>
      </c>
      <c r="R24" s="521"/>
      <c r="S24" s="521"/>
      <c r="T24" s="521"/>
      <c r="U24" s="521"/>
      <c r="V24" s="563"/>
      <c r="W24" s="622"/>
      <c r="X24" s="610"/>
      <c r="Y24" s="611"/>
      <c r="Z24" s="519" t="s">
        <v>173</v>
      </c>
      <c r="AA24" s="499"/>
      <c r="AB24" s="499"/>
      <c r="AC24" s="499"/>
      <c r="AD24" s="499"/>
      <c r="AE24" s="499"/>
      <c r="AF24" s="499"/>
      <c r="AG24" s="500"/>
      <c r="AH24" s="520">
        <v>274</v>
      </c>
      <c r="AI24" s="521"/>
      <c r="AJ24" s="521"/>
      <c r="AK24" s="521"/>
      <c r="AL24" s="563"/>
      <c r="AM24" s="520">
        <v>824740</v>
      </c>
      <c r="AN24" s="521"/>
      <c r="AO24" s="521"/>
      <c r="AP24" s="521"/>
      <c r="AQ24" s="521"/>
      <c r="AR24" s="563"/>
      <c r="AS24" s="520">
        <v>3010</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13424775</v>
      </c>
      <c r="BO24" s="470"/>
      <c r="BP24" s="470"/>
      <c r="BQ24" s="470"/>
      <c r="BR24" s="470"/>
      <c r="BS24" s="470"/>
      <c r="BT24" s="470"/>
      <c r="BU24" s="471"/>
      <c r="BV24" s="469">
        <v>13061119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175</v>
      </c>
      <c r="F25" s="499"/>
      <c r="G25" s="499"/>
      <c r="H25" s="499"/>
      <c r="I25" s="499"/>
      <c r="J25" s="499"/>
      <c r="K25" s="500"/>
      <c r="L25" s="520">
        <v>1</v>
      </c>
      <c r="M25" s="521"/>
      <c r="N25" s="521"/>
      <c r="O25" s="521"/>
      <c r="P25" s="563"/>
      <c r="Q25" s="520">
        <v>5500</v>
      </c>
      <c r="R25" s="521"/>
      <c r="S25" s="521"/>
      <c r="T25" s="521"/>
      <c r="U25" s="521"/>
      <c r="V25" s="563"/>
      <c r="W25" s="622"/>
      <c r="X25" s="610"/>
      <c r="Y25" s="611"/>
      <c r="Z25" s="519" t="s">
        <v>176</v>
      </c>
      <c r="AA25" s="499"/>
      <c r="AB25" s="499"/>
      <c r="AC25" s="499"/>
      <c r="AD25" s="499"/>
      <c r="AE25" s="499"/>
      <c r="AF25" s="499"/>
      <c r="AG25" s="500"/>
      <c r="AH25" s="520">
        <v>77</v>
      </c>
      <c r="AI25" s="521"/>
      <c r="AJ25" s="521"/>
      <c r="AK25" s="521"/>
      <c r="AL25" s="563"/>
      <c r="AM25" s="520">
        <v>225610</v>
      </c>
      <c r="AN25" s="521"/>
      <c r="AO25" s="521"/>
      <c r="AP25" s="521"/>
      <c r="AQ25" s="521"/>
      <c r="AR25" s="563"/>
      <c r="AS25" s="520">
        <v>2930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1868694</v>
      </c>
      <c r="BO25" s="433"/>
      <c r="BP25" s="433"/>
      <c r="BQ25" s="433"/>
      <c r="BR25" s="433"/>
      <c r="BS25" s="433"/>
      <c r="BT25" s="433"/>
      <c r="BU25" s="434"/>
      <c r="BV25" s="432">
        <v>2103594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5250</v>
      </c>
      <c r="R26" s="521"/>
      <c r="S26" s="521"/>
      <c r="T26" s="521"/>
      <c r="U26" s="521"/>
      <c r="V26" s="563"/>
      <c r="W26" s="622"/>
      <c r="X26" s="610"/>
      <c r="Y26" s="611"/>
      <c r="Z26" s="519" t="s">
        <v>179</v>
      </c>
      <c r="AA26" s="632"/>
      <c r="AB26" s="632"/>
      <c r="AC26" s="632"/>
      <c r="AD26" s="632"/>
      <c r="AE26" s="632"/>
      <c r="AF26" s="632"/>
      <c r="AG26" s="633"/>
      <c r="AH26" s="520" t="s">
        <v>180</v>
      </c>
      <c r="AI26" s="521"/>
      <c r="AJ26" s="521"/>
      <c r="AK26" s="521"/>
      <c r="AL26" s="563"/>
      <c r="AM26" s="520" t="s">
        <v>139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182</v>
      </c>
      <c r="F27" s="499"/>
      <c r="G27" s="499"/>
      <c r="H27" s="499"/>
      <c r="I27" s="499"/>
      <c r="J27" s="499"/>
      <c r="K27" s="500"/>
      <c r="L27" s="520">
        <v>1</v>
      </c>
      <c r="M27" s="521"/>
      <c r="N27" s="521"/>
      <c r="O27" s="521"/>
      <c r="P27" s="563"/>
      <c r="Q27" s="520">
        <v>3000</v>
      </c>
      <c r="R27" s="521"/>
      <c r="S27" s="521"/>
      <c r="T27" s="521"/>
      <c r="U27" s="521"/>
      <c r="V27" s="563"/>
      <c r="W27" s="622"/>
      <c r="X27" s="610"/>
      <c r="Y27" s="611"/>
      <c r="Z27" s="519" t="s">
        <v>183</v>
      </c>
      <c r="AA27" s="499"/>
      <c r="AB27" s="499"/>
      <c r="AC27" s="499"/>
      <c r="AD27" s="499"/>
      <c r="AE27" s="499"/>
      <c r="AF27" s="499"/>
      <c r="AG27" s="500"/>
      <c r="AH27" s="520">
        <v>7</v>
      </c>
      <c r="AI27" s="521"/>
      <c r="AJ27" s="521"/>
      <c r="AK27" s="521"/>
      <c r="AL27" s="563"/>
      <c r="AM27" s="520">
        <v>19334</v>
      </c>
      <c r="AN27" s="521"/>
      <c r="AO27" s="521"/>
      <c r="AP27" s="521"/>
      <c r="AQ27" s="521"/>
      <c r="AR27" s="563"/>
      <c r="AS27" s="520">
        <v>2762</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28191</v>
      </c>
      <c r="BO27" s="646"/>
      <c r="BP27" s="646"/>
      <c r="BQ27" s="646"/>
      <c r="BR27" s="646"/>
      <c r="BS27" s="646"/>
      <c r="BT27" s="646"/>
      <c r="BU27" s="647"/>
      <c r="BV27" s="645">
        <v>28189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185</v>
      </c>
      <c r="F28" s="499"/>
      <c r="G28" s="499"/>
      <c r="H28" s="499"/>
      <c r="I28" s="499"/>
      <c r="J28" s="499"/>
      <c r="K28" s="500"/>
      <c r="L28" s="520">
        <v>1</v>
      </c>
      <c r="M28" s="521"/>
      <c r="N28" s="521"/>
      <c r="O28" s="521"/>
      <c r="P28" s="563"/>
      <c r="Q28" s="520">
        <v>2500</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130</v>
      </c>
      <c r="AN28" s="521"/>
      <c r="AO28" s="521"/>
      <c r="AP28" s="521"/>
      <c r="AQ28" s="521"/>
      <c r="AR28" s="563"/>
      <c r="AS28" s="520" t="s">
        <v>140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1779674</v>
      </c>
      <c r="BO28" s="433"/>
      <c r="BP28" s="433"/>
      <c r="BQ28" s="433"/>
      <c r="BR28" s="433"/>
      <c r="BS28" s="433"/>
      <c r="BT28" s="433"/>
      <c r="BU28" s="434"/>
      <c r="BV28" s="432">
        <v>2068492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188</v>
      </c>
      <c r="F29" s="499"/>
      <c r="G29" s="499"/>
      <c r="H29" s="499"/>
      <c r="I29" s="499"/>
      <c r="J29" s="499"/>
      <c r="K29" s="500"/>
      <c r="L29" s="520">
        <v>12</v>
      </c>
      <c r="M29" s="521"/>
      <c r="N29" s="521"/>
      <c r="O29" s="521"/>
      <c r="P29" s="563"/>
      <c r="Q29" s="520">
        <v>2300</v>
      </c>
      <c r="R29" s="521"/>
      <c r="S29" s="521"/>
      <c r="T29" s="521"/>
      <c r="U29" s="521"/>
      <c r="V29" s="563"/>
      <c r="W29" s="623"/>
      <c r="X29" s="624"/>
      <c r="Y29" s="625"/>
      <c r="Z29" s="519" t="s">
        <v>189</v>
      </c>
      <c r="AA29" s="499"/>
      <c r="AB29" s="499"/>
      <c r="AC29" s="499"/>
      <c r="AD29" s="499"/>
      <c r="AE29" s="499"/>
      <c r="AF29" s="499"/>
      <c r="AG29" s="500"/>
      <c r="AH29" s="520">
        <v>281</v>
      </c>
      <c r="AI29" s="521"/>
      <c r="AJ29" s="521"/>
      <c r="AK29" s="521"/>
      <c r="AL29" s="563"/>
      <c r="AM29" s="520">
        <v>844074</v>
      </c>
      <c r="AN29" s="521"/>
      <c r="AO29" s="521"/>
      <c r="AP29" s="521"/>
      <c r="AQ29" s="521"/>
      <c r="AR29" s="563"/>
      <c r="AS29" s="520">
        <v>3004</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252421</v>
      </c>
      <c r="BO29" s="470"/>
      <c r="BP29" s="470"/>
      <c r="BQ29" s="470"/>
      <c r="BR29" s="470"/>
      <c r="BS29" s="470"/>
      <c r="BT29" s="470"/>
      <c r="BU29" s="471"/>
      <c r="BV29" s="469">
        <v>252144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96.5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2563591</v>
      </c>
      <c r="BO30" s="646"/>
      <c r="BP30" s="646"/>
      <c r="BQ30" s="646"/>
      <c r="BR30" s="646"/>
      <c r="BS30" s="646"/>
      <c r="BT30" s="646"/>
      <c r="BU30" s="647"/>
      <c r="BV30" s="645">
        <v>2481222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IF('各会計、関係団体の財政状況及び健全化判断比率'!B34="","",'各会計、関係団体の財政状況及び健全化判断比率'!B34)</f>
        <v>水道事業特別会計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和歌山県市町村総合事務組合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白浜町土地開発公社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国民健康保険事業特別会計直営日置診療施設勘定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IF('各会計、関係団体の財政状況及び健全化判断比率'!B36="","",'各会計、関係団体の財政状況及び健全化判断比率'!B36)</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富田川治水組合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白浜医療福祉財団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国民健康保険事業特別会計直営三舞診療施設勘定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IF('各会計、関係団体の財政状況及び健全化判断比率'!B37="","",'各会計、関係団体の財政状況及び健全化判断比率'!B37)</f>
        <v>簡易水道事業特別会計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大辺路衛生施設組合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南白浜温泉</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国民健康保険事業特別会計直営川添診療施設勘定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紀南地方児童福祉施設組合</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南紀白浜コミュニティ放送</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介護保険特別会計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田辺周辺市町村圏組合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8</v>
      </c>
      <c r="V39" s="658"/>
      <c r="W39" s="659" t="str">
        <f>IF('各会計、関係団体の財政状況及び健全化判断比率'!B33="","",'各会計、関係団体の財政状況及び健全化判断比率'!B33)</f>
        <v>後期高齢者医療特別会計</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富田川衛生施設組合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和歌山地方税回収機構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住宅新築資金等貸付金回収管理組合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紀南環境広域施設組合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紀南地方老人福祉施設組合（普通会計）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mqA1ZilnS81inAHjLWUfSjnVHoa14+3/eM+NGCCpktLhBtT33a4Xpb8RGcWT4nfz/+LTfY/xziK5xY0xsGbr6w==" saltValue="jBpcYkI7+0oEw/1ZgqGI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N65" sqref="AN65:DC69"/>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50" t="s">
        <v>572</v>
      </c>
      <c r="D34" s="1250"/>
      <c r="E34" s="1251"/>
      <c r="F34" s="32">
        <v>28.14</v>
      </c>
      <c r="G34" s="33">
        <v>28.83</v>
      </c>
      <c r="H34" s="33">
        <v>29.52</v>
      </c>
      <c r="I34" s="33">
        <v>32.229999999999997</v>
      </c>
      <c r="J34" s="34">
        <v>31.29</v>
      </c>
      <c r="K34" s="22"/>
      <c r="L34" s="22"/>
      <c r="M34" s="22"/>
      <c r="N34" s="22"/>
      <c r="O34" s="22"/>
      <c r="P34" s="22"/>
    </row>
    <row r="35" spans="1:16" ht="39" customHeight="1" x14ac:dyDescent="0.2">
      <c r="A35" s="22"/>
      <c r="B35" s="35"/>
      <c r="C35" s="1244" t="s">
        <v>573</v>
      </c>
      <c r="D35" s="1245"/>
      <c r="E35" s="1246"/>
      <c r="F35" s="36">
        <v>1.35</v>
      </c>
      <c r="G35" s="37">
        <v>0.87</v>
      </c>
      <c r="H35" s="37">
        <v>1.36</v>
      </c>
      <c r="I35" s="37">
        <v>2.19</v>
      </c>
      <c r="J35" s="38">
        <v>1.1200000000000001</v>
      </c>
      <c r="K35" s="22"/>
      <c r="L35" s="22"/>
      <c r="M35" s="22"/>
      <c r="N35" s="22"/>
      <c r="O35" s="22"/>
      <c r="P35" s="22"/>
    </row>
    <row r="36" spans="1:16" ht="39" customHeight="1" x14ac:dyDescent="0.2">
      <c r="A36" s="22"/>
      <c r="B36" s="35"/>
      <c r="C36" s="1244" t="s">
        <v>574</v>
      </c>
      <c r="D36" s="1245"/>
      <c r="E36" s="1246"/>
      <c r="F36" s="36">
        <v>2.0099999999999998</v>
      </c>
      <c r="G36" s="37">
        <v>2.08</v>
      </c>
      <c r="H36" s="37">
        <v>1.25</v>
      </c>
      <c r="I36" s="37">
        <v>0.69</v>
      </c>
      <c r="J36" s="38">
        <v>0.61</v>
      </c>
      <c r="K36" s="22"/>
      <c r="L36" s="22"/>
      <c r="M36" s="22"/>
      <c r="N36" s="22"/>
      <c r="O36" s="22"/>
      <c r="P36" s="22"/>
    </row>
    <row r="37" spans="1:16" ht="39" customHeight="1" x14ac:dyDescent="0.2">
      <c r="A37" s="22"/>
      <c r="B37" s="35"/>
      <c r="C37" s="1244" t="s">
        <v>575</v>
      </c>
      <c r="D37" s="1245"/>
      <c r="E37" s="1246"/>
      <c r="F37" s="36">
        <v>0.1</v>
      </c>
      <c r="G37" s="37">
        <v>1.1000000000000001</v>
      </c>
      <c r="H37" s="37">
        <v>0.26</v>
      </c>
      <c r="I37" s="37">
        <v>0.22</v>
      </c>
      <c r="J37" s="38">
        <v>0.42</v>
      </c>
      <c r="K37" s="22"/>
      <c r="L37" s="22"/>
      <c r="M37" s="22"/>
      <c r="N37" s="22"/>
      <c r="O37" s="22"/>
      <c r="P37" s="22"/>
    </row>
    <row r="38" spans="1:16" ht="39" customHeight="1" x14ac:dyDescent="0.2">
      <c r="A38" s="22"/>
      <c r="B38" s="35"/>
      <c r="C38" s="1244" t="s">
        <v>576</v>
      </c>
      <c r="D38" s="1245"/>
      <c r="E38" s="1246"/>
      <c r="F38" s="36">
        <v>0.45</v>
      </c>
      <c r="G38" s="37">
        <v>0.28999999999999998</v>
      </c>
      <c r="H38" s="37">
        <v>0.12</v>
      </c>
      <c r="I38" s="37">
        <v>0.12</v>
      </c>
      <c r="J38" s="38">
        <v>0.12</v>
      </c>
      <c r="K38" s="22"/>
      <c r="L38" s="22"/>
      <c r="M38" s="22"/>
      <c r="N38" s="22"/>
      <c r="O38" s="22"/>
      <c r="P38" s="22"/>
    </row>
    <row r="39" spans="1:16" ht="39" customHeight="1" x14ac:dyDescent="0.2">
      <c r="A39" s="22"/>
      <c r="B39" s="35"/>
      <c r="C39" s="1244" t="s">
        <v>577</v>
      </c>
      <c r="D39" s="1245"/>
      <c r="E39" s="1246"/>
      <c r="F39" s="36">
        <v>0.01</v>
      </c>
      <c r="G39" s="37">
        <v>0</v>
      </c>
      <c r="H39" s="37">
        <v>0</v>
      </c>
      <c r="I39" s="37">
        <v>0</v>
      </c>
      <c r="J39" s="38">
        <v>0</v>
      </c>
      <c r="K39" s="22"/>
      <c r="L39" s="22"/>
      <c r="M39" s="22"/>
      <c r="N39" s="22"/>
      <c r="O39" s="22"/>
      <c r="P39" s="22"/>
    </row>
    <row r="40" spans="1:16" ht="39" customHeight="1" x14ac:dyDescent="0.2">
      <c r="A40" s="22"/>
      <c r="B40" s="35"/>
      <c r="C40" s="1244" t="s">
        <v>578</v>
      </c>
      <c r="D40" s="1245"/>
      <c r="E40" s="1246"/>
      <c r="F40" s="36">
        <v>0</v>
      </c>
      <c r="G40" s="37">
        <v>0</v>
      </c>
      <c r="H40" s="37">
        <v>0</v>
      </c>
      <c r="I40" s="37">
        <v>0</v>
      </c>
      <c r="J40" s="38">
        <v>0</v>
      </c>
      <c r="K40" s="22"/>
      <c r="L40" s="22"/>
      <c r="M40" s="22"/>
      <c r="N40" s="22"/>
      <c r="O40" s="22"/>
      <c r="P40" s="22"/>
    </row>
    <row r="41" spans="1:16" ht="39" customHeight="1" x14ac:dyDescent="0.2">
      <c r="A41" s="22"/>
      <c r="B41" s="35"/>
      <c r="C41" s="1244" t="s">
        <v>579</v>
      </c>
      <c r="D41" s="1245"/>
      <c r="E41" s="1246"/>
      <c r="F41" s="36">
        <v>0</v>
      </c>
      <c r="G41" s="37">
        <v>0</v>
      </c>
      <c r="H41" s="37">
        <v>0</v>
      </c>
      <c r="I41" s="37">
        <v>0</v>
      </c>
      <c r="J41" s="38">
        <v>0</v>
      </c>
      <c r="K41" s="22"/>
      <c r="L41" s="22"/>
      <c r="M41" s="22"/>
      <c r="N41" s="22"/>
      <c r="O41" s="22"/>
      <c r="P41" s="22"/>
    </row>
    <row r="42" spans="1:16" ht="39" customHeight="1" x14ac:dyDescent="0.2">
      <c r="A42" s="22"/>
      <c r="B42" s="39"/>
      <c r="C42" s="1244" t="s">
        <v>580</v>
      </c>
      <c r="D42" s="1245"/>
      <c r="E42" s="1246"/>
      <c r="F42" s="36" t="s">
        <v>521</v>
      </c>
      <c r="G42" s="37" t="s">
        <v>521</v>
      </c>
      <c r="H42" s="37" t="s">
        <v>521</v>
      </c>
      <c r="I42" s="37" t="s">
        <v>521</v>
      </c>
      <c r="J42" s="38" t="s">
        <v>521</v>
      </c>
      <c r="K42" s="22"/>
      <c r="L42" s="22"/>
      <c r="M42" s="22"/>
      <c r="N42" s="22"/>
      <c r="O42" s="22"/>
      <c r="P42" s="22"/>
    </row>
    <row r="43" spans="1:16" ht="39" customHeight="1" thickBot="1" x14ac:dyDescent="0.25">
      <c r="A43" s="22"/>
      <c r="B43" s="40"/>
      <c r="C43" s="1247" t="s">
        <v>581</v>
      </c>
      <c r="D43" s="1248"/>
      <c r="E43" s="1249"/>
      <c r="F43" s="41">
        <v>0.67</v>
      </c>
      <c r="G43" s="42">
        <v>0.8</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FOsRnXSTEfpi5wil8mlBoMZFwFVPcu9fSYf+SktYYx1u8RWVZn9niifhv8qi5EZ7iHL8HYOIGonLaHMwk622Q==" saltValue="Ej99p2mrnNGiwwtvjDKn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AN65" sqref="AN65:DC6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1275</v>
      </c>
      <c r="L45" s="60">
        <v>1370</v>
      </c>
      <c r="M45" s="60">
        <v>1471</v>
      </c>
      <c r="N45" s="60">
        <v>1520</v>
      </c>
      <c r="O45" s="61">
        <v>1564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2">
      <c r="A48" s="48"/>
      <c r="B48" s="1254"/>
      <c r="C48" s="1255"/>
      <c r="D48" s="62"/>
      <c r="E48" s="1260" t="s">
        <v>15</v>
      </c>
      <c r="F48" s="1260"/>
      <c r="G48" s="1260"/>
      <c r="H48" s="1260"/>
      <c r="I48" s="1260"/>
      <c r="J48" s="1261"/>
      <c r="K48" s="63">
        <v>289</v>
      </c>
      <c r="L48" s="64">
        <v>304</v>
      </c>
      <c r="M48" s="64">
        <v>294</v>
      </c>
      <c r="N48" s="64">
        <v>271</v>
      </c>
      <c r="O48" s="65">
        <v>251</v>
      </c>
      <c r="P48" s="48"/>
      <c r="Q48" s="48"/>
      <c r="R48" s="48"/>
      <c r="S48" s="48"/>
      <c r="T48" s="48"/>
      <c r="U48" s="48"/>
    </row>
    <row r="49" spans="1:21" ht="30.75" customHeight="1" x14ac:dyDescent="0.2">
      <c r="A49" s="48"/>
      <c r="B49" s="1254"/>
      <c r="C49" s="1255"/>
      <c r="D49" s="62"/>
      <c r="E49" s="1260" t="s">
        <v>16</v>
      </c>
      <c r="F49" s="1260"/>
      <c r="G49" s="1260"/>
      <c r="H49" s="1260"/>
      <c r="I49" s="1260"/>
      <c r="J49" s="1261"/>
      <c r="K49" s="63">
        <v>124</v>
      </c>
      <c r="L49" s="64">
        <v>119</v>
      </c>
      <c r="M49" s="64">
        <v>124</v>
      </c>
      <c r="N49" s="64">
        <v>132</v>
      </c>
      <c r="O49" s="65">
        <v>123</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1291</v>
      </c>
      <c r="L52" s="64">
        <v>1343</v>
      </c>
      <c r="M52" s="64">
        <v>1379</v>
      </c>
      <c r="N52" s="64">
        <v>1379</v>
      </c>
      <c r="O52" s="65">
        <v>1375</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397</v>
      </c>
      <c r="L53" s="69">
        <v>450</v>
      </c>
      <c r="M53" s="69">
        <v>510</v>
      </c>
      <c r="N53" s="69">
        <v>544</v>
      </c>
      <c r="O53" s="70">
        <v>563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Cj+VP4PJRx6yo1aqvi0NYVJQF/MYU7lmnvaN7XAziRP4WftEHrFJoGxsZG/NJY824vGZrgwQIALtsuVkR4YQ==" saltValue="R56ThEm/YIe2ML+8BVpS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N65" sqref="AN65:DC6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78" t="s">
        <v>30</v>
      </c>
      <c r="C41" s="1279"/>
      <c r="D41" s="102"/>
      <c r="E41" s="1284" t="s">
        <v>31</v>
      </c>
      <c r="F41" s="1284"/>
      <c r="G41" s="1284"/>
      <c r="H41" s="1285"/>
      <c r="I41" s="103">
        <v>16247</v>
      </c>
      <c r="J41" s="104">
        <v>16045</v>
      </c>
      <c r="K41" s="104">
        <v>15656</v>
      </c>
      <c r="L41" s="104">
        <v>15651</v>
      </c>
      <c r="M41" s="105">
        <v>16321</v>
      </c>
    </row>
    <row r="42" spans="2:13" ht="27.75" customHeight="1" x14ac:dyDescent="0.2">
      <c r="B42" s="1280"/>
      <c r="C42" s="1281"/>
      <c r="D42" s="106"/>
      <c r="E42" s="1286" t="s">
        <v>32</v>
      </c>
      <c r="F42" s="1286"/>
      <c r="G42" s="1286"/>
      <c r="H42" s="1287"/>
      <c r="I42" s="107">
        <v>644</v>
      </c>
      <c r="J42" s="108">
        <v>584</v>
      </c>
      <c r="K42" s="108">
        <v>625</v>
      </c>
      <c r="L42" s="108">
        <v>1095</v>
      </c>
      <c r="M42" s="109">
        <v>796</v>
      </c>
    </row>
    <row r="43" spans="2:13" ht="27.75" customHeight="1" x14ac:dyDescent="0.2">
      <c r="B43" s="1280"/>
      <c r="C43" s="1281"/>
      <c r="D43" s="106"/>
      <c r="E43" s="1286" t="s">
        <v>33</v>
      </c>
      <c r="F43" s="1286"/>
      <c r="G43" s="1286"/>
      <c r="H43" s="1287"/>
      <c r="I43" s="107">
        <v>1916</v>
      </c>
      <c r="J43" s="108">
        <v>1878</v>
      </c>
      <c r="K43" s="108">
        <v>1886</v>
      </c>
      <c r="L43" s="108">
        <v>1803</v>
      </c>
      <c r="M43" s="109">
        <v>1758</v>
      </c>
    </row>
    <row r="44" spans="2:13" ht="27.75" customHeight="1" x14ac:dyDescent="0.2">
      <c r="B44" s="1280"/>
      <c r="C44" s="1281"/>
      <c r="D44" s="106"/>
      <c r="E44" s="1286" t="s">
        <v>34</v>
      </c>
      <c r="F44" s="1286"/>
      <c r="G44" s="1286"/>
      <c r="H44" s="1287"/>
      <c r="I44" s="107">
        <v>1143</v>
      </c>
      <c r="J44" s="108">
        <v>1059</v>
      </c>
      <c r="K44" s="108">
        <v>951</v>
      </c>
      <c r="L44" s="108">
        <v>830</v>
      </c>
      <c r="M44" s="109">
        <v>708</v>
      </c>
    </row>
    <row r="45" spans="2:13" ht="27.75" customHeight="1" x14ac:dyDescent="0.2">
      <c r="B45" s="1280"/>
      <c r="C45" s="1281"/>
      <c r="D45" s="106"/>
      <c r="E45" s="1286" t="s">
        <v>35</v>
      </c>
      <c r="F45" s="1286"/>
      <c r="G45" s="1286"/>
      <c r="H45" s="1287"/>
      <c r="I45" s="107">
        <v>2135</v>
      </c>
      <c r="J45" s="108">
        <v>2008</v>
      </c>
      <c r="K45" s="108">
        <v>1927</v>
      </c>
      <c r="L45" s="108">
        <v>1669</v>
      </c>
      <c r="M45" s="109">
        <v>1542</v>
      </c>
    </row>
    <row r="46" spans="2:13" ht="27.75" customHeight="1" x14ac:dyDescent="0.2">
      <c r="B46" s="1280"/>
      <c r="C46" s="1281"/>
      <c r="D46" s="110"/>
      <c r="E46" s="1286" t="s">
        <v>36</v>
      </c>
      <c r="F46" s="1286"/>
      <c r="G46" s="1286"/>
      <c r="H46" s="1287"/>
      <c r="I46" s="107">
        <v>33</v>
      </c>
      <c r="J46" s="108">
        <v>27</v>
      </c>
      <c r="K46" s="108">
        <v>17</v>
      </c>
      <c r="L46" s="108">
        <v>13</v>
      </c>
      <c r="M46" s="109">
        <v>9</v>
      </c>
    </row>
    <row r="47" spans="2:13" ht="27.75" customHeight="1" x14ac:dyDescent="0.2">
      <c r="B47" s="1280"/>
      <c r="C47" s="1281"/>
      <c r="D47" s="111"/>
      <c r="E47" s="1288" t="s">
        <v>37</v>
      </c>
      <c r="F47" s="1289"/>
      <c r="G47" s="1289"/>
      <c r="H47" s="1290"/>
      <c r="I47" s="107" t="s">
        <v>521</v>
      </c>
      <c r="J47" s="108" t="s">
        <v>521</v>
      </c>
      <c r="K47" s="108" t="s">
        <v>521</v>
      </c>
      <c r="L47" s="108" t="s">
        <v>521</v>
      </c>
      <c r="M47" s="109" t="s">
        <v>521</v>
      </c>
    </row>
    <row r="48" spans="2:13" ht="27.75" customHeight="1" x14ac:dyDescent="0.2">
      <c r="B48" s="1280"/>
      <c r="C48" s="1281"/>
      <c r="D48" s="106"/>
      <c r="E48" s="1286" t="s">
        <v>38</v>
      </c>
      <c r="F48" s="1286"/>
      <c r="G48" s="1286"/>
      <c r="H48" s="1287"/>
      <c r="I48" s="107" t="s">
        <v>521</v>
      </c>
      <c r="J48" s="108" t="s">
        <v>521</v>
      </c>
      <c r="K48" s="108" t="s">
        <v>521</v>
      </c>
      <c r="L48" s="108" t="s">
        <v>521</v>
      </c>
      <c r="M48" s="109" t="s">
        <v>521</v>
      </c>
    </row>
    <row r="49" spans="2:13" ht="27.75" customHeight="1" x14ac:dyDescent="0.2">
      <c r="B49" s="1282"/>
      <c r="C49" s="1283"/>
      <c r="D49" s="106"/>
      <c r="E49" s="1286" t="s">
        <v>39</v>
      </c>
      <c r="F49" s="1286"/>
      <c r="G49" s="1286"/>
      <c r="H49" s="1287"/>
      <c r="I49" s="107" t="s">
        <v>521</v>
      </c>
      <c r="J49" s="108" t="s">
        <v>521</v>
      </c>
      <c r="K49" s="108" t="s">
        <v>521</v>
      </c>
      <c r="L49" s="108" t="s">
        <v>521</v>
      </c>
      <c r="M49" s="109" t="s">
        <v>521</v>
      </c>
    </row>
    <row r="50" spans="2:13" ht="27.75" customHeight="1" x14ac:dyDescent="0.2">
      <c r="B50" s="1291" t="s">
        <v>40</v>
      </c>
      <c r="C50" s="1292"/>
      <c r="D50" s="112"/>
      <c r="E50" s="1286" t="s">
        <v>41</v>
      </c>
      <c r="F50" s="1286"/>
      <c r="G50" s="1286"/>
      <c r="H50" s="1287"/>
      <c r="I50" s="107">
        <v>3969</v>
      </c>
      <c r="J50" s="108">
        <v>4325</v>
      </c>
      <c r="K50" s="108">
        <v>4445</v>
      </c>
      <c r="L50" s="108">
        <v>4248</v>
      </c>
      <c r="M50" s="109">
        <v>4169</v>
      </c>
    </row>
    <row r="51" spans="2:13" ht="27.75" customHeight="1" x14ac:dyDescent="0.2">
      <c r="B51" s="1280"/>
      <c r="C51" s="1281"/>
      <c r="D51" s="106"/>
      <c r="E51" s="1286" t="s">
        <v>42</v>
      </c>
      <c r="F51" s="1286"/>
      <c r="G51" s="1286"/>
      <c r="H51" s="1287"/>
      <c r="I51" s="107">
        <v>975</v>
      </c>
      <c r="J51" s="108">
        <v>926</v>
      </c>
      <c r="K51" s="108">
        <v>856</v>
      </c>
      <c r="L51" s="108">
        <v>807</v>
      </c>
      <c r="M51" s="109">
        <v>733</v>
      </c>
    </row>
    <row r="52" spans="2:13" ht="27.75" customHeight="1" x14ac:dyDescent="0.2">
      <c r="B52" s="1282"/>
      <c r="C52" s="1283"/>
      <c r="D52" s="106"/>
      <c r="E52" s="1286" t="s">
        <v>43</v>
      </c>
      <c r="F52" s="1286"/>
      <c r="G52" s="1286"/>
      <c r="H52" s="1287"/>
      <c r="I52" s="107">
        <v>13531</v>
      </c>
      <c r="J52" s="108">
        <v>13066</v>
      </c>
      <c r="K52" s="108">
        <v>12834</v>
      </c>
      <c r="L52" s="108">
        <v>14183</v>
      </c>
      <c r="M52" s="109">
        <v>13447</v>
      </c>
    </row>
    <row r="53" spans="2:13" ht="27.75" customHeight="1" thickBot="1" x14ac:dyDescent="0.25">
      <c r="B53" s="1293" t="s">
        <v>44</v>
      </c>
      <c r="C53" s="1294"/>
      <c r="D53" s="113"/>
      <c r="E53" s="1295" t="s">
        <v>45</v>
      </c>
      <c r="F53" s="1295"/>
      <c r="G53" s="1295"/>
      <c r="H53" s="1296"/>
      <c r="I53" s="114">
        <v>3644</v>
      </c>
      <c r="J53" s="115">
        <v>3283</v>
      </c>
      <c r="K53" s="115">
        <v>2926</v>
      </c>
      <c r="L53" s="115">
        <v>1823</v>
      </c>
      <c r="M53" s="116">
        <v>2784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D9fCfgLVaAGmJ4UF4ACB/or1D5V5G4duldEf//PcuHc6j3vcnE4BTzZulE0THNGZ7WWl9VRNSxl6a8FnL02wQ==" saltValue="fW3dLdmO177H/mYzKdhM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L6" sqref="L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305" t="s">
        <v>48</v>
      </c>
      <c r="D55" s="1305"/>
      <c r="E55" s="1306"/>
      <c r="F55" s="128">
        <v>2482</v>
      </c>
      <c r="G55" s="128">
        <v>2068</v>
      </c>
      <c r="H55" s="129">
        <v>1780</v>
      </c>
    </row>
    <row r="56" spans="2:8" ht="52.5" customHeight="1" x14ac:dyDescent="0.2">
      <c r="B56" s="130"/>
      <c r="C56" s="1307" t="s">
        <v>49</v>
      </c>
      <c r="D56" s="1307"/>
      <c r="E56" s="1308"/>
      <c r="F56" s="131">
        <v>202</v>
      </c>
      <c r="G56" s="131">
        <v>252</v>
      </c>
      <c r="H56" s="132">
        <v>252</v>
      </c>
    </row>
    <row r="57" spans="2:8" ht="53.25" customHeight="1" x14ac:dyDescent="0.2">
      <c r="B57" s="130"/>
      <c r="C57" s="1309" t="s">
        <v>50</v>
      </c>
      <c r="D57" s="1309"/>
      <c r="E57" s="1310"/>
      <c r="F57" s="133">
        <v>2473</v>
      </c>
      <c r="G57" s="133">
        <v>2481</v>
      </c>
      <c r="H57" s="134">
        <v>2564</v>
      </c>
    </row>
    <row r="58" spans="2:8" ht="45.75" customHeight="1" x14ac:dyDescent="0.2">
      <c r="B58" s="135"/>
      <c r="C58" s="1297" t="s">
        <v>609</v>
      </c>
      <c r="D58" s="1298"/>
      <c r="E58" s="1299"/>
      <c r="F58" s="136">
        <v>1175</v>
      </c>
      <c r="G58" s="136">
        <v>1062</v>
      </c>
      <c r="H58" s="137">
        <v>1040</v>
      </c>
    </row>
    <row r="59" spans="2:8" ht="45.75" customHeight="1" x14ac:dyDescent="0.2">
      <c r="B59" s="135"/>
      <c r="C59" s="1297" t="s">
        <v>610</v>
      </c>
      <c r="D59" s="1298"/>
      <c r="E59" s="1299"/>
      <c r="F59" s="136">
        <v>421</v>
      </c>
      <c r="G59" s="136">
        <v>522</v>
      </c>
      <c r="H59" s="137">
        <v>522</v>
      </c>
    </row>
    <row r="60" spans="2:8" ht="45.75" customHeight="1" x14ac:dyDescent="0.2">
      <c r="B60" s="135"/>
      <c r="C60" s="1297" t="s">
        <v>611</v>
      </c>
      <c r="D60" s="1298"/>
      <c r="E60" s="1299"/>
      <c r="F60" s="136">
        <v>258</v>
      </c>
      <c r="G60" s="136">
        <v>291</v>
      </c>
      <c r="H60" s="137">
        <v>324</v>
      </c>
    </row>
    <row r="61" spans="2:8" ht="45.75" customHeight="1" x14ac:dyDescent="0.2">
      <c r="B61" s="135"/>
      <c r="C61" s="1297" t="s">
        <v>612</v>
      </c>
      <c r="D61" s="1298"/>
      <c r="E61" s="1299"/>
      <c r="F61" s="136">
        <v>127</v>
      </c>
      <c r="G61" s="136">
        <v>127</v>
      </c>
      <c r="H61" s="137">
        <v>127</v>
      </c>
    </row>
    <row r="62" spans="2:8" ht="45.75" customHeight="1" thickBot="1" x14ac:dyDescent="0.25">
      <c r="B62" s="138"/>
      <c r="C62" s="1300" t="s">
        <v>613</v>
      </c>
      <c r="D62" s="1301"/>
      <c r="E62" s="1302"/>
      <c r="F62" s="139">
        <v>88</v>
      </c>
      <c r="G62" s="139">
        <v>57</v>
      </c>
      <c r="H62" s="140">
        <v>118</v>
      </c>
    </row>
    <row r="63" spans="2:8" ht="52.5" customHeight="1" thickBot="1" x14ac:dyDescent="0.25">
      <c r="B63" s="141"/>
      <c r="C63" s="1303" t="s">
        <v>51</v>
      </c>
      <c r="D63" s="1303"/>
      <c r="E63" s="1304"/>
      <c r="F63" s="142">
        <v>5157</v>
      </c>
      <c r="G63" s="142">
        <v>4802</v>
      </c>
      <c r="H63" s="143">
        <v>4596</v>
      </c>
    </row>
    <row r="64" spans="2:8" ht="15" customHeight="1" x14ac:dyDescent="0.2"/>
  </sheetData>
  <sheetProtection algorithmName="SHA-512" hashValue="MtI8qvzYm29tA6X3jpY3isYqH6n7Lcq0pQXPF2U7xW7bRpCV4NsVXefk3p56Tmm3bIlKRoLvHzd1fTmxWC/Irg==" saltValue="fSEwIl7hYDVc03UHOiYt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619</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620</v>
      </c>
      <c r="AO51" s="1314"/>
      <c r="AP51" s="1314"/>
      <c r="AQ51" s="1314"/>
      <c r="AR51" s="1314"/>
      <c r="AS51" s="1314"/>
      <c r="AT51" s="1314"/>
      <c r="AU51" s="1314"/>
      <c r="AV51" s="1314"/>
      <c r="AW51" s="1314"/>
      <c r="AX51" s="1314"/>
      <c r="AY51" s="1314"/>
      <c r="AZ51" s="1314"/>
      <c r="BA51" s="1314"/>
      <c r="BB51" s="1314" t="s">
        <v>621</v>
      </c>
      <c r="BC51" s="1314"/>
      <c r="BD51" s="1314"/>
      <c r="BE51" s="1314"/>
      <c r="BF51" s="1314"/>
      <c r="BG51" s="1314"/>
      <c r="BH51" s="1314"/>
      <c r="BI51" s="1314"/>
      <c r="BJ51" s="1314"/>
      <c r="BK51" s="1314"/>
      <c r="BL51" s="1314"/>
      <c r="BM51" s="1314"/>
      <c r="BN51" s="1314"/>
      <c r="BO51" s="1314"/>
      <c r="BP51" s="1311">
        <v>61.8</v>
      </c>
      <c r="BQ51" s="1311"/>
      <c r="BR51" s="1311"/>
      <c r="BS51" s="1311"/>
      <c r="BT51" s="1311"/>
      <c r="BU51" s="1311"/>
      <c r="BV51" s="1311"/>
      <c r="BW51" s="1311"/>
      <c r="BX51" s="1311">
        <v>56.5</v>
      </c>
      <c r="BY51" s="1311"/>
      <c r="BZ51" s="1311"/>
      <c r="CA51" s="1311"/>
      <c r="CB51" s="1311"/>
      <c r="CC51" s="1311"/>
      <c r="CD51" s="1311"/>
      <c r="CE51" s="1311"/>
      <c r="CF51" s="1311">
        <v>50.2</v>
      </c>
      <c r="CG51" s="1311"/>
      <c r="CH51" s="1311"/>
      <c r="CI51" s="1311"/>
      <c r="CJ51" s="1311"/>
      <c r="CK51" s="1311"/>
      <c r="CL51" s="1311"/>
      <c r="CM51" s="1311"/>
      <c r="CN51" s="1311">
        <v>31.4</v>
      </c>
      <c r="CO51" s="1311"/>
      <c r="CP51" s="1311"/>
      <c r="CQ51" s="1311"/>
      <c r="CR51" s="1311"/>
      <c r="CS51" s="1311"/>
      <c r="CT51" s="1311"/>
      <c r="CU51" s="1311"/>
      <c r="CV51" s="1311">
        <v>45.8</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63</v>
      </c>
      <c r="BQ53" s="1311"/>
      <c r="BR53" s="1311"/>
      <c r="BS53" s="1311"/>
      <c r="BT53" s="1311"/>
      <c r="BU53" s="1311"/>
      <c r="BV53" s="1311"/>
      <c r="BW53" s="1311"/>
      <c r="BX53" s="1311">
        <v>65.099999999999994</v>
      </c>
      <c r="BY53" s="1311"/>
      <c r="BZ53" s="1311"/>
      <c r="CA53" s="1311"/>
      <c r="CB53" s="1311"/>
      <c r="CC53" s="1311"/>
      <c r="CD53" s="1311"/>
      <c r="CE53" s="1311"/>
      <c r="CF53" s="1311">
        <v>66.5</v>
      </c>
      <c r="CG53" s="1311"/>
      <c r="CH53" s="1311"/>
      <c r="CI53" s="1311"/>
      <c r="CJ53" s="1311"/>
      <c r="CK53" s="1311"/>
      <c r="CL53" s="1311"/>
      <c r="CM53" s="1311"/>
      <c r="CN53" s="1311">
        <v>66.900000000000006</v>
      </c>
      <c r="CO53" s="1311"/>
      <c r="CP53" s="1311"/>
      <c r="CQ53" s="1311"/>
      <c r="CR53" s="1311"/>
      <c r="CS53" s="1311"/>
      <c r="CT53" s="1311"/>
      <c r="CU53" s="1311"/>
      <c r="CV53" s="1311">
        <v>68.099999999999994</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623</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622</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624</v>
      </c>
    </row>
    <row r="64" spans="1:109" ht="13.2" x14ac:dyDescent="0.2">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619</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v>61.8</v>
      </c>
      <c r="BQ73" s="1311"/>
      <c r="BR73" s="1311"/>
      <c r="BS73" s="1311"/>
      <c r="BT73" s="1311"/>
      <c r="BU73" s="1311"/>
      <c r="BV73" s="1311"/>
      <c r="BW73" s="1311"/>
      <c r="BX73" s="1311">
        <v>56.5</v>
      </c>
      <c r="BY73" s="1311"/>
      <c r="BZ73" s="1311"/>
      <c r="CA73" s="1311"/>
      <c r="CB73" s="1311"/>
      <c r="CC73" s="1311"/>
      <c r="CD73" s="1311"/>
      <c r="CE73" s="1311"/>
      <c r="CF73" s="1311">
        <v>50.2</v>
      </c>
      <c r="CG73" s="1311"/>
      <c r="CH73" s="1311"/>
      <c r="CI73" s="1311"/>
      <c r="CJ73" s="1311"/>
      <c r="CK73" s="1311"/>
      <c r="CL73" s="1311"/>
      <c r="CM73" s="1311"/>
      <c r="CN73" s="1311">
        <v>31.4</v>
      </c>
      <c r="CO73" s="1311"/>
      <c r="CP73" s="1311"/>
      <c r="CQ73" s="1311"/>
      <c r="CR73" s="1311"/>
      <c r="CS73" s="1311"/>
      <c r="CT73" s="1311"/>
      <c r="CU73" s="1311"/>
      <c r="CV73" s="1311">
        <v>45.8</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7</v>
      </c>
      <c r="BQ75" s="1311"/>
      <c r="BR75" s="1311"/>
      <c r="BS75" s="1311"/>
      <c r="BT75" s="1311"/>
      <c r="BU75" s="1311"/>
      <c r="BV75" s="1311"/>
      <c r="BW75" s="1311"/>
      <c r="BX75" s="1311">
        <v>7</v>
      </c>
      <c r="BY75" s="1311"/>
      <c r="BZ75" s="1311"/>
      <c r="CA75" s="1311"/>
      <c r="CB75" s="1311"/>
      <c r="CC75" s="1311"/>
      <c r="CD75" s="1311"/>
      <c r="CE75" s="1311"/>
      <c r="CF75" s="1311">
        <v>7.7</v>
      </c>
      <c r="CG75" s="1311"/>
      <c r="CH75" s="1311"/>
      <c r="CI75" s="1311"/>
      <c r="CJ75" s="1311"/>
      <c r="CK75" s="1311"/>
      <c r="CL75" s="1311"/>
      <c r="CM75" s="1311"/>
      <c r="CN75" s="1311">
        <v>8.6</v>
      </c>
      <c r="CO75" s="1311"/>
      <c r="CP75" s="1311"/>
      <c r="CQ75" s="1311"/>
      <c r="CR75" s="1311"/>
      <c r="CS75" s="1311"/>
      <c r="CT75" s="1311"/>
      <c r="CU75" s="1311"/>
      <c r="CV75" s="1311">
        <v>9.1</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623</v>
      </c>
      <c r="AO77" s="1316"/>
      <c r="AP77" s="1316"/>
      <c r="AQ77" s="1316"/>
      <c r="AR77" s="1316"/>
      <c r="AS77" s="1316"/>
      <c r="AT77" s="1316"/>
      <c r="AU77" s="1316"/>
      <c r="AV77" s="1316"/>
      <c r="AW77" s="1316"/>
      <c r="AX77" s="1316"/>
      <c r="AY77" s="1316"/>
      <c r="AZ77" s="1316"/>
      <c r="BA77" s="1316"/>
      <c r="BB77" s="1314" t="s">
        <v>621</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626</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nYPlX7TIfB/tix4Dw+gVbf/juNk6eMaD/6hudW/X1ch82rKu/2bKLBFalUEhmalu+bZjvp58BQr7bQhyLsVEsw==" saltValue="vkL52iB3EAr+TMF3ST2C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627</v>
      </c>
    </row>
  </sheetData>
  <sheetProtection algorithmName="SHA-512" hashValue="9BGjN4HjwmLaqMde0tbzsyFm4R5qNULQSlDVFtKxSpVOH1q6dfxZF7thyLnfTdYlSp1hwHFvcM/nkoXRNNXAfg==" saltValue="gwNbwy2Cn08Mw+FWBM7Za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628</v>
      </c>
    </row>
  </sheetData>
  <sheetProtection algorithmName="SHA-512" hashValue="NGS/6xThnZe1IDkyXxyTVZ28ZXw4IaF4N7IQILCg+7EZyfVponVqzRN4nybUd7UCURYgo6xfX2VufLwwAYtLmw==" saltValue="A3/jUcVTPTSL80ANLosfQ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94445</v>
      </c>
      <c r="E3" s="162"/>
      <c r="F3" s="163">
        <v>47738</v>
      </c>
      <c r="G3" s="164"/>
      <c r="H3" s="165"/>
    </row>
    <row r="4" spans="1:8" x14ac:dyDescent="0.2">
      <c r="A4" s="166"/>
      <c r="B4" s="167"/>
      <c r="C4" s="168"/>
      <c r="D4" s="169">
        <v>58561</v>
      </c>
      <c r="E4" s="170"/>
      <c r="F4" s="171">
        <v>24937</v>
      </c>
      <c r="G4" s="172"/>
      <c r="H4" s="173"/>
    </row>
    <row r="5" spans="1:8" x14ac:dyDescent="0.2">
      <c r="A5" s="154" t="s">
        <v>555</v>
      </c>
      <c r="B5" s="159"/>
      <c r="C5" s="160"/>
      <c r="D5" s="161">
        <v>67843</v>
      </c>
      <c r="E5" s="162"/>
      <c r="F5" s="163">
        <v>52191</v>
      </c>
      <c r="G5" s="164"/>
      <c r="H5" s="165"/>
    </row>
    <row r="6" spans="1:8" x14ac:dyDescent="0.2">
      <c r="A6" s="166"/>
      <c r="B6" s="167"/>
      <c r="C6" s="168"/>
      <c r="D6" s="169">
        <v>33872</v>
      </c>
      <c r="E6" s="170"/>
      <c r="F6" s="171">
        <v>24843</v>
      </c>
      <c r="G6" s="172"/>
      <c r="H6" s="173"/>
    </row>
    <row r="7" spans="1:8" x14ac:dyDescent="0.2">
      <c r="A7" s="154" t="s">
        <v>556</v>
      </c>
      <c r="B7" s="159"/>
      <c r="C7" s="160"/>
      <c r="D7" s="161">
        <v>52312</v>
      </c>
      <c r="E7" s="162"/>
      <c r="F7" s="163">
        <v>47387</v>
      </c>
      <c r="G7" s="164"/>
      <c r="H7" s="165"/>
    </row>
    <row r="8" spans="1:8" x14ac:dyDescent="0.2">
      <c r="A8" s="166"/>
      <c r="B8" s="167"/>
      <c r="C8" s="168"/>
      <c r="D8" s="169">
        <v>38960</v>
      </c>
      <c r="E8" s="170"/>
      <c r="F8" s="171">
        <v>24928</v>
      </c>
      <c r="G8" s="172"/>
      <c r="H8" s="173"/>
    </row>
    <row r="9" spans="1:8" x14ac:dyDescent="0.2">
      <c r="A9" s="154" t="s">
        <v>557</v>
      </c>
      <c r="B9" s="159"/>
      <c r="C9" s="160"/>
      <c r="D9" s="161">
        <v>79183</v>
      </c>
      <c r="E9" s="162"/>
      <c r="F9" s="163">
        <v>51264</v>
      </c>
      <c r="G9" s="164"/>
      <c r="H9" s="165"/>
    </row>
    <row r="10" spans="1:8" x14ac:dyDescent="0.2">
      <c r="A10" s="166"/>
      <c r="B10" s="167"/>
      <c r="C10" s="168"/>
      <c r="D10" s="169">
        <v>53129</v>
      </c>
      <c r="E10" s="170"/>
      <c r="F10" s="171">
        <v>26040</v>
      </c>
      <c r="G10" s="172"/>
      <c r="H10" s="173"/>
    </row>
    <row r="11" spans="1:8" x14ac:dyDescent="0.2">
      <c r="A11" s="154" t="s">
        <v>558</v>
      </c>
      <c r="B11" s="159"/>
      <c r="C11" s="160"/>
      <c r="D11" s="161">
        <v>116413</v>
      </c>
      <c r="E11" s="162"/>
      <c r="F11" s="163">
        <v>52068</v>
      </c>
      <c r="G11" s="164"/>
      <c r="H11" s="165"/>
    </row>
    <row r="12" spans="1:8" x14ac:dyDescent="0.2">
      <c r="A12" s="166"/>
      <c r="B12" s="167"/>
      <c r="C12" s="174"/>
      <c r="D12" s="169">
        <v>90325</v>
      </c>
      <c r="E12" s="170"/>
      <c r="F12" s="171">
        <v>26936</v>
      </c>
      <c r="G12" s="172"/>
      <c r="H12" s="173"/>
    </row>
    <row r="13" spans="1:8" x14ac:dyDescent="0.2">
      <c r="A13" s="154"/>
      <c r="B13" s="159"/>
      <c r="C13" s="175"/>
      <c r="D13" s="176">
        <v>82039</v>
      </c>
      <c r="E13" s="177"/>
      <c r="F13" s="178">
        <v>50130</v>
      </c>
      <c r="G13" s="179"/>
      <c r="H13" s="165"/>
    </row>
    <row r="14" spans="1:8" x14ac:dyDescent="0.2">
      <c r="A14" s="166"/>
      <c r="B14" s="167"/>
      <c r="C14" s="168"/>
      <c r="D14" s="169">
        <v>54969</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1.24</v>
      </c>
      <c r="C19" s="180">
        <f>ROUND(VALUE(SUBSTITUTE(実質収支比率等に係る経年分析!G$48,"▲","-")),2)</f>
        <v>2.2000000000000002</v>
      </c>
      <c r="D19" s="180">
        <f>ROUND(VALUE(SUBSTITUTE(実質収支比率等に係る経年分析!H$48,"▲","-")),2)</f>
        <v>0.39</v>
      </c>
      <c r="E19" s="180">
        <f>ROUND(VALUE(SUBSTITUTE(実質収支比率等に係る経年分析!I$48,"▲","-")),2)</f>
        <v>0.35</v>
      </c>
      <c r="F19" s="180">
        <f>ROUND(VALUE(SUBSTITUTE(実質収支比率等に係る経年分析!J$48,"▲","-")),2)</f>
        <v>0.55000000000000004</v>
      </c>
    </row>
    <row r="20" spans="1:11" x14ac:dyDescent="0.2">
      <c r="A20" s="180" t="s">
        <v>55</v>
      </c>
      <c r="B20" s="180">
        <f>ROUND(VALUE(SUBSTITUTE(実質収支比率等に係る経年分析!F$47,"▲","-")),2)</f>
        <v>35.950000000000003</v>
      </c>
      <c r="C20" s="180">
        <f>ROUND(VALUE(SUBSTITUTE(実質収支比率等に係る経年分析!G$47,"▲","-")),2)</f>
        <v>36.33</v>
      </c>
      <c r="D20" s="180">
        <f>ROUND(VALUE(SUBSTITUTE(実質収支比率等に係る経年分析!H$47,"▲","-")),2)</f>
        <v>35.07</v>
      </c>
      <c r="E20" s="180">
        <f>ROUND(VALUE(SUBSTITUTE(実質収支比率等に係る経年分析!I$47,"▲","-")),2)</f>
        <v>29.34</v>
      </c>
      <c r="F20" s="180">
        <f>ROUND(VALUE(SUBSTITUTE(実質収支比率等に係る経年分析!J$47,"▲","-")),2)</f>
        <v>24.27</v>
      </c>
    </row>
    <row r="21" spans="1:11" x14ac:dyDescent="0.2">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-2.73</v>
      </c>
      <c r="E21" s="180">
        <f>IF(ISNUMBER(VALUE(SUBSTITUTE(実質収支比率等に係る経年分析!I$49,"▲","-"))),ROUND(VALUE(SUBSTITUTE(実質収支比率等に係る経年分析!I$49,"▲","-")),2),NA())</f>
        <v>-5.91</v>
      </c>
      <c r="F21" s="180">
        <f>IF(ISNUMBER(VALUE(SUBSTITUTE(実質収支比率等に係る経年分析!J$49,"▲","-"))),ROUND(VALUE(SUBSTITUTE(実質収支比率等に係る経年分析!J$49,"▲","-")),2),NA())</f>
        <v>-3.72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国民健康保険事業特別会計直営三舞診療施設勘定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国民健康保険事業特別会計直営日置診療施設勘定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2">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32.229999999999997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31.29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1291</v>
      </c>
      <c r="E42" s="182"/>
      <c r="F42" s="182"/>
      <c r="G42" s="182">
        <f>'実質公債費比率（分子）の構造'!L$52</f>
        <v>1343</v>
      </c>
      <c r="H42" s="182"/>
      <c r="I42" s="182"/>
      <c r="J42" s="182">
        <f>'実質公債費比率（分子）の構造'!M$52</f>
        <v>1379</v>
      </c>
      <c r="K42" s="182"/>
      <c r="L42" s="182"/>
      <c r="M42" s="182">
        <f>'実質公債費比率（分子）の構造'!N$52</f>
        <v>1379</v>
      </c>
      <c r="N42" s="182"/>
      <c r="O42" s="182"/>
      <c r="P42" s="182">
        <f>'実質公債費比率（分子）の構造'!O$52</f>
        <v>1375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124</v>
      </c>
      <c r="C45" s="182"/>
      <c r="D45" s="182"/>
      <c r="E45" s="182">
        <f>'実質公債費比率（分子）の構造'!L$49</f>
        <v>119</v>
      </c>
      <c r="F45" s="182"/>
      <c r="G45" s="182"/>
      <c r="H45" s="182">
        <f>'実質公債費比率（分子）の構造'!M$49</f>
        <v>124</v>
      </c>
      <c r="I45" s="182"/>
      <c r="J45" s="182"/>
      <c r="K45" s="182">
        <f>'実質公債費比率（分子）の構造'!N$49</f>
        <v>132</v>
      </c>
      <c r="L45" s="182"/>
      <c r="M45" s="182"/>
      <c r="N45" s="182">
        <f>'実質公債費比率（分子）の構造'!O$49</f>
        <v>123</v>
      </c>
      <c r="O45" s="182"/>
      <c r="P45" s="182"/>
    </row>
    <row r="46" spans="1:16" x14ac:dyDescent="0.2">
      <c r="A46" s="182" t="s">
        <v>67</v>
      </c>
      <c r="B46" s="182">
        <f>'実質公債費比率（分子）の構造'!K$48</f>
        <v>289</v>
      </c>
      <c r="C46" s="182"/>
      <c r="D46" s="182"/>
      <c r="E46" s="182">
        <f>'実質公債費比率（分子）の構造'!L$48</f>
        <v>304</v>
      </c>
      <c r="F46" s="182"/>
      <c r="G46" s="182"/>
      <c r="H46" s="182">
        <f>'実質公債費比率（分子）の構造'!M$48</f>
        <v>294</v>
      </c>
      <c r="I46" s="182"/>
      <c r="J46" s="182"/>
      <c r="K46" s="182">
        <f>'実質公債費比率（分子）の構造'!N$48</f>
        <v>271</v>
      </c>
      <c r="L46" s="182"/>
      <c r="M46" s="182"/>
      <c r="N46" s="182">
        <f>'実質公債費比率（分子）の構造'!O$48</f>
        <v>251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1275</v>
      </c>
      <c r="C49" s="182"/>
      <c r="D49" s="182"/>
      <c r="E49" s="182">
        <f>'実質公債費比率（分子）の構造'!L$45</f>
        <v>1370</v>
      </c>
      <c r="F49" s="182"/>
      <c r="G49" s="182"/>
      <c r="H49" s="182">
        <f>'実質公債費比率（分子）の構造'!M$45</f>
        <v>1471</v>
      </c>
      <c r="I49" s="182"/>
      <c r="J49" s="182"/>
      <c r="K49" s="182">
        <f>'実質公債費比率（分子）の構造'!N$45</f>
        <v>1520</v>
      </c>
      <c r="L49" s="182"/>
      <c r="M49" s="182"/>
      <c r="N49" s="182">
        <f>'実質公債費比率（分子）の構造'!O$45</f>
        <v>1564</v>
      </c>
      <c r="O49" s="182"/>
      <c r="P49" s="182"/>
    </row>
    <row r="50" spans="1:16" x14ac:dyDescent="0.2">
      <c r="A50" s="182" t="s">
        <v>71</v>
      </c>
      <c r="B50" s="182" t="e">
        <f>NA()</f>
        <v>#N/A</v>
      </c>
      <c r="C50" s="182">
        <f>IF(ISNUMBER('実質公債費比率（分子）の構造'!K$53),'実質公債費比率（分子）の構造'!K$53,NA())</f>
        <v>397</v>
      </c>
      <c r="D50" s="182" t="e">
        <f>NA()</f>
        <v>#N/A</v>
      </c>
      <c r="E50" s="182" t="e">
        <f>NA()</f>
        <v>#N/A</v>
      </c>
      <c r="F50" s="182">
        <f>IF(ISNUMBER('実質公債費比率（分子）の構造'!L$53),'実質公債費比率（分子）の構造'!L$53,NA())</f>
        <v>450</v>
      </c>
      <c r="G50" s="182" t="e">
        <f>NA()</f>
        <v>#N/A</v>
      </c>
      <c r="H50" s="182" t="e">
        <f>NA()</f>
        <v>#N/A</v>
      </c>
      <c r="I50" s="182">
        <f>IF(ISNUMBER('実質公債費比率（分子）の構造'!M$53),'実質公債費比率（分子）の構造'!M$53,NA())</f>
        <v>510</v>
      </c>
      <c r="J50" s="182" t="e">
        <f>NA()</f>
        <v>#N/A</v>
      </c>
      <c r="K50" s="182" t="e">
        <f>NA()</f>
        <v>#N/A</v>
      </c>
      <c r="L50" s="182">
        <f>IF(ISNUMBER('実質公債費比率（分子）の構造'!N$53),'実質公債費比率（分子）の構造'!N$53,NA())</f>
        <v>544</v>
      </c>
      <c r="M50" s="182" t="e">
        <f>NA()</f>
        <v>#N/A</v>
      </c>
      <c r="N50" s="182" t="e">
        <f>NA()</f>
        <v>#N/A</v>
      </c>
      <c r="O50" s="182">
        <f>IF(ISNUMBER('実質公債費比率（分子）の構造'!O$53),'実質公債費比率（分子）の構造'!O$53,NA())</f>
        <v>563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13531</v>
      </c>
      <c r="E56" s="181"/>
      <c r="F56" s="181"/>
      <c r="G56" s="181">
        <f>'将来負担比率（分子）の構造'!J$52</f>
        <v>13066</v>
      </c>
      <c r="H56" s="181"/>
      <c r="I56" s="181"/>
      <c r="J56" s="181">
        <f>'将来負担比率（分子）の構造'!K$52</f>
        <v>12834</v>
      </c>
      <c r="K56" s="181"/>
      <c r="L56" s="181"/>
      <c r="M56" s="181">
        <f>'将来負担比率（分子）の構造'!L$52</f>
        <v>14183</v>
      </c>
      <c r="N56" s="181"/>
      <c r="O56" s="181"/>
      <c r="P56" s="181">
        <f>'将来負担比率（分子）の構造'!M$52</f>
        <v>13447</v>
      </c>
    </row>
    <row r="57" spans="1:16" x14ac:dyDescent="0.2">
      <c r="A57" s="181" t="s">
        <v>42</v>
      </c>
      <c r="B57" s="181"/>
      <c r="C57" s="181"/>
      <c r="D57" s="181">
        <f>'将来負担比率（分子）の構造'!I$51</f>
        <v>975</v>
      </c>
      <c r="E57" s="181"/>
      <c r="F57" s="181"/>
      <c r="G57" s="181">
        <f>'将来負担比率（分子）の構造'!J$51</f>
        <v>926</v>
      </c>
      <c r="H57" s="181"/>
      <c r="I57" s="181"/>
      <c r="J57" s="181">
        <f>'将来負担比率（分子）の構造'!K$51</f>
        <v>856</v>
      </c>
      <c r="K57" s="181"/>
      <c r="L57" s="181"/>
      <c r="M57" s="181">
        <f>'将来負担比率（分子）の構造'!L$51</f>
        <v>807</v>
      </c>
      <c r="N57" s="181"/>
      <c r="O57" s="181"/>
      <c r="P57" s="181">
        <f>'将来負担比率（分子）の構造'!M$51</f>
        <v>733</v>
      </c>
    </row>
    <row r="58" spans="1:16" x14ac:dyDescent="0.2">
      <c r="A58" s="181" t="s">
        <v>41</v>
      </c>
      <c r="B58" s="181"/>
      <c r="C58" s="181"/>
      <c r="D58" s="181">
        <f>'将来負担比率（分子）の構造'!I$50</f>
        <v>3969</v>
      </c>
      <c r="E58" s="181"/>
      <c r="F58" s="181"/>
      <c r="G58" s="181">
        <f>'将来負担比率（分子）の構造'!J$50</f>
        <v>4325</v>
      </c>
      <c r="H58" s="181"/>
      <c r="I58" s="181"/>
      <c r="J58" s="181">
        <f>'将来負担比率（分子）の構造'!K$50</f>
        <v>4445</v>
      </c>
      <c r="K58" s="181"/>
      <c r="L58" s="181"/>
      <c r="M58" s="181">
        <f>'将来負担比率（分子）の構造'!L$50</f>
        <v>4248</v>
      </c>
      <c r="N58" s="181"/>
      <c r="O58" s="181"/>
      <c r="P58" s="181">
        <f>'将来負担比率（分子）の構造'!M$50</f>
        <v>4169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33</v>
      </c>
      <c r="C61" s="181"/>
      <c r="D61" s="181"/>
      <c r="E61" s="181">
        <f>'将来負担比率（分子）の構造'!J$46</f>
        <v>27</v>
      </c>
      <c r="F61" s="181"/>
      <c r="G61" s="181"/>
      <c r="H61" s="181">
        <f>'将来負担比率（分子）の構造'!K$46</f>
        <v>17</v>
      </c>
      <c r="I61" s="181"/>
      <c r="J61" s="181"/>
      <c r="K61" s="181">
        <f>'将来負担比率（分子）の構造'!L$46</f>
        <v>13</v>
      </c>
      <c r="L61" s="181"/>
      <c r="M61" s="181"/>
      <c r="N61" s="181">
        <f>'将来負担比率（分子）の構造'!M$46</f>
        <v>9</v>
      </c>
      <c r="O61" s="181"/>
      <c r="P61" s="181"/>
    </row>
    <row r="62" spans="1:16" x14ac:dyDescent="0.2">
      <c r="A62" s="181" t="s">
        <v>35</v>
      </c>
      <c r="B62" s="181">
        <f>'将来負担比率（分子）の構造'!I$45</f>
        <v>2135</v>
      </c>
      <c r="C62" s="181"/>
      <c r="D62" s="181"/>
      <c r="E62" s="181">
        <f>'将来負担比率（分子）の構造'!J$45</f>
        <v>2008</v>
      </c>
      <c r="F62" s="181"/>
      <c r="G62" s="181"/>
      <c r="H62" s="181">
        <f>'将来負担比率（分子）の構造'!K$45</f>
        <v>1927</v>
      </c>
      <c r="I62" s="181"/>
      <c r="J62" s="181"/>
      <c r="K62" s="181">
        <f>'将来負担比率（分子）の構造'!L$45</f>
        <v>1669</v>
      </c>
      <c r="L62" s="181"/>
      <c r="M62" s="181"/>
      <c r="N62" s="181">
        <f>'将来負担比率（分子）の構造'!M$45</f>
        <v>1542</v>
      </c>
      <c r="O62" s="181"/>
      <c r="P62" s="181"/>
    </row>
    <row r="63" spans="1:16" x14ac:dyDescent="0.2">
      <c r="A63" s="181" t="s">
        <v>34</v>
      </c>
      <c r="B63" s="181">
        <f>'将来負担比率（分子）の構造'!I$44</f>
        <v>1143</v>
      </c>
      <c r="C63" s="181"/>
      <c r="D63" s="181"/>
      <c r="E63" s="181">
        <f>'将来負担比率（分子）の構造'!J$44</f>
        <v>1059</v>
      </c>
      <c r="F63" s="181"/>
      <c r="G63" s="181"/>
      <c r="H63" s="181">
        <f>'将来負担比率（分子）の構造'!K$44</f>
        <v>951</v>
      </c>
      <c r="I63" s="181"/>
      <c r="J63" s="181"/>
      <c r="K63" s="181">
        <f>'将来負担比率（分子）の構造'!L$44</f>
        <v>830</v>
      </c>
      <c r="L63" s="181"/>
      <c r="M63" s="181"/>
      <c r="N63" s="181">
        <f>'将来負担比率（分子）の構造'!M$44</f>
        <v>708</v>
      </c>
      <c r="O63" s="181"/>
      <c r="P63" s="181"/>
    </row>
    <row r="64" spans="1:16" x14ac:dyDescent="0.2">
      <c r="A64" s="181" t="s">
        <v>33</v>
      </c>
      <c r="B64" s="181">
        <f>'将来負担比率（分子）の構造'!I$43</f>
        <v>1916</v>
      </c>
      <c r="C64" s="181"/>
      <c r="D64" s="181"/>
      <c r="E64" s="181">
        <f>'将来負担比率（分子）の構造'!J$43</f>
        <v>1878</v>
      </c>
      <c r="F64" s="181"/>
      <c r="G64" s="181"/>
      <c r="H64" s="181">
        <f>'将来負担比率（分子）の構造'!K$43</f>
        <v>1886</v>
      </c>
      <c r="I64" s="181"/>
      <c r="J64" s="181"/>
      <c r="K64" s="181">
        <f>'将来負担比率（分子）の構造'!L$43</f>
        <v>1803</v>
      </c>
      <c r="L64" s="181"/>
      <c r="M64" s="181"/>
      <c r="N64" s="181">
        <f>'将来負担比率（分子）の構造'!M$43</f>
        <v>1758</v>
      </c>
      <c r="O64" s="181"/>
      <c r="P64" s="181"/>
    </row>
    <row r="65" spans="1:16" x14ac:dyDescent="0.2">
      <c r="A65" s="181" t="s">
        <v>32</v>
      </c>
      <c r="B65" s="181">
        <f>'将来負担比率（分子）の構造'!I$42</f>
        <v>644</v>
      </c>
      <c r="C65" s="181"/>
      <c r="D65" s="181"/>
      <c r="E65" s="181">
        <f>'将来負担比率（分子）の構造'!J$42</f>
        <v>584</v>
      </c>
      <c r="F65" s="181"/>
      <c r="G65" s="181"/>
      <c r="H65" s="181">
        <f>'将来負担比率（分子）の構造'!K$42</f>
        <v>625</v>
      </c>
      <c r="I65" s="181"/>
      <c r="J65" s="181"/>
      <c r="K65" s="181">
        <f>'将来負担比率（分子）の構造'!L$42</f>
        <v>1095</v>
      </c>
      <c r="L65" s="181"/>
      <c r="M65" s="181"/>
      <c r="N65" s="181">
        <f>'将来負担比率（分子）の構造'!M$42</f>
        <v>796</v>
      </c>
      <c r="O65" s="181"/>
      <c r="P65" s="181"/>
    </row>
    <row r="66" spans="1:16" x14ac:dyDescent="0.2">
      <c r="A66" s="181" t="s">
        <v>31</v>
      </c>
      <c r="B66" s="181">
        <f>'将来負担比率（分子）の構造'!I$41</f>
        <v>16247</v>
      </c>
      <c r="C66" s="181"/>
      <c r="D66" s="181"/>
      <c r="E66" s="181">
        <f>'将来負担比率（分子）の構造'!J$41</f>
        <v>16045</v>
      </c>
      <c r="F66" s="181"/>
      <c r="G66" s="181"/>
      <c r="H66" s="181">
        <f>'将来負担比率（分子）の構造'!K$41</f>
        <v>15656</v>
      </c>
      <c r="I66" s="181"/>
      <c r="J66" s="181"/>
      <c r="K66" s="181">
        <f>'将来負担比率（分子）の構造'!L$41</f>
        <v>15651</v>
      </c>
      <c r="L66" s="181"/>
      <c r="M66" s="181"/>
      <c r="N66" s="181">
        <f>'将来負担比率（分子）の構造'!M$41</f>
        <v>16321</v>
      </c>
      <c r="O66" s="181"/>
      <c r="P66" s="181"/>
    </row>
    <row r="67" spans="1:16" x14ac:dyDescent="0.2">
      <c r="A67" s="181" t="s">
        <v>75</v>
      </c>
      <c r="B67" s="181" t="e">
        <f>NA()</f>
        <v>#N/A</v>
      </c>
      <c r="C67" s="181">
        <f>IF(ISNUMBER('将来負担比率（分子）の構造'!I$53), IF('将来負担比率（分子）の構造'!I$53 &lt; 0, 0, '将来負担比率（分子）の構造'!I$53), NA())</f>
        <v>3644</v>
      </c>
      <c r="D67" s="181" t="e">
        <f>NA()</f>
        <v>#N/A</v>
      </c>
      <c r="E67" s="181" t="e">
        <f>NA()</f>
        <v>#N/A</v>
      </c>
      <c r="F67" s="181">
        <f>IF(ISNUMBER('将来負担比率（分子）の構造'!J$53), IF('将来負担比率（分子）の構造'!J$53 &lt; 0, 0, '将来負担比率（分子）の構造'!J$53), NA())</f>
        <v>3283</v>
      </c>
      <c r="G67" s="181" t="e">
        <f>NA()</f>
        <v>#N/A</v>
      </c>
      <c r="H67" s="181" t="e">
        <f>NA()</f>
        <v>#N/A</v>
      </c>
      <c r="I67" s="181">
        <f>IF(ISNUMBER('将来負担比率（分子）の構造'!K$53), IF('将来負担比率（分子）の構造'!K$53 &lt; 0, 0, '将来負担比率（分子）の構造'!K$53), NA())</f>
        <v>2926</v>
      </c>
      <c r="J67" s="181" t="e">
        <f>NA()</f>
        <v>#N/A</v>
      </c>
      <c r="K67" s="181" t="e">
        <f>NA()</f>
        <v>#N/A</v>
      </c>
      <c r="L67" s="181">
        <f>IF(ISNUMBER('将来負担比率（分子）の構造'!L$53), IF('将来負担比率（分子）の構造'!L$53 &lt; 0, 0, '将来負担比率（分子）の構造'!L$53), NA())</f>
        <v>1823</v>
      </c>
      <c r="M67" s="181" t="e">
        <f>NA()</f>
        <v>#N/A</v>
      </c>
      <c r="N67" s="181" t="e">
        <f>NA()</f>
        <v>#N/A</v>
      </c>
      <c r="O67" s="181">
        <f>IF(ISNUMBER('将来負担比率（分子）の構造'!M$53), IF('将来負担比率（分子）の構造'!M$53 &lt; 0, 0, '将来負担比率（分子）の構造'!M$53), NA())</f>
        <v>2784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2482</v>
      </c>
      <c r="C72" s="185">
        <f>基金残高に係る経年分析!G55</f>
        <v>2068</v>
      </c>
      <c r="D72" s="185">
        <f>基金残高に係る経年分析!H55</f>
        <v>1780</v>
      </c>
    </row>
    <row r="73" spans="1:16" x14ac:dyDescent="0.2">
      <c r="A73" s="184" t="s">
        <v>78</v>
      </c>
      <c r="B73" s="185">
        <f>基金残高に係る経年分析!F56</f>
        <v>202</v>
      </c>
      <c r="C73" s="185">
        <f>基金残高に係る経年分析!G56</f>
        <v>252</v>
      </c>
      <c r="D73" s="185">
        <f>基金残高に係る経年分析!H56</f>
        <v>252</v>
      </c>
    </row>
    <row r="74" spans="1:16" x14ac:dyDescent="0.2">
      <c r="A74" s="184" t="s">
        <v>79</v>
      </c>
      <c r="B74" s="185">
        <f>基金残高に係る経年分析!F57</f>
        <v>2473</v>
      </c>
      <c r="C74" s="185">
        <f>基金残高に係る経年分析!G57</f>
        <v>2481</v>
      </c>
      <c r="D74" s="185">
        <f>基金残高に係る経年分析!H57</f>
        <v>2564</v>
      </c>
    </row>
  </sheetData>
  <sheetProtection algorithmName="SHA-512" hashValue="ILPLlQHi+eFQ9q4emp7qxHum2Jzd9ANPiko0dEfQ3uLH6SMkylkzFnjAkpeI4ajK2KXK0EjsF+C5qVKnzwg6QQ==" saltValue="T5zOXiTFOSGBaPl2icVdb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228</v>
      </c>
      <c r="C5" s="672"/>
      <c r="D5" s="672"/>
      <c r="E5" s="672"/>
      <c r="F5" s="672"/>
      <c r="G5" s="672"/>
      <c r="H5" s="672"/>
      <c r="I5" s="672"/>
      <c r="J5" s="672"/>
      <c r="K5" s="672"/>
      <c r="L5" s="672"/>
      <c r="M5" s="672"/>
      <c r="N5" s="672"/>
      <c r="O5" s="672"/>
      <c r="P5" s="672"/>
      <c r="Q5" s="673"/>
      <c r="R5" s="674">
        <v>2988304</v>
      </c>
      <c r="S5" s="675"/>
      <c r="T5" s="675"/>
      <c r="U5" s="675"/>
      <c r="V5" s="675"/>
      <c r="W5" s="675"/>
      <c r="X5" s="675"/>
      <c r="Y5" s="676"/>
      <c r="Z5" s="677">
        <v>18.899999999999999</v>
      </c>
      <c r="AA5" s="677"/>
      <c r="AB5" s="677"/>
      <c r="AC5" s="677"/>
      <c r="AD5" s="678">
        <v>2860016</v>
      </c>
      <c r="AE5" s="678"/>
      <c r="AF5" s="678"/>
      <c r="AG5" s="678"/>
      <c r="AH5" s="678"/>
      <c r="AI5" s="678"/>
      <c r="AJ5" s="678"/>
      <c r="AK5" s="678"/>
      <c r="AL5" s="679">
        <v>40.9</v>
      </c>
      <c r="AM5" s="680"/>
      <c r="AN5" s="680"/>
      <c r="AO5" s="681"/>
      <c r="AP5" s="671" t="s">
        <v>229</v>
      </c>
      <c r="AQ5" s="672"/>
      <c r="AR5" s="672"/>
      <c r="AS5" s="672"/>
      <c r="AT5" s="672"/>
      <c r="AU5" s="672"/>
      <c r="AV5" s="672"/>
      <c r="AW5" s="672"/>
      <c r="AX5" s="672"/>
      <c r="AY5" s="672"/>
      <c r="AZ5" s="672"/>
      <c r="BA5" s="672"/>
      <c r="BB5" s="672"/>
      <c r="BC5" s="672"/>
      <c r="BD5" s="672"/>
      <c r="BE5" s="672"/>
      <c r="BF5" s="673"/>
      <c r="BG5" s="685">
        <v>2745794</v>
      </c>
      <c r="BH5" s="686"/>
      <c r="BI5" s="686"/>
      <c r="BJ5" s="686"/>
      <c r="BK5" s="686"/>
      <c r="BL5" s="686"/>
      <c r="BM5" s="686"/>
      <c r="BN5" s="687"/>
      <c r="BO5" s="688">
        <v>91.9</v>
      </c>
      <c r="BP5" s="688"/>
      <c r="BQ5" s="688"/>
      <c r="BR5" s="688"/>
      <c r="BS5" s="689" t="s">
        <v>180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2">
      <c r="B6" s="682" t="s">
        <v>233</v>
      </c>
      <c r="C6" s="683"/>
      <c r="D6" s="683"/>
      <c r="E6" s="683"/>
      <c r="F6" s="683"/>
      <c r="G6" s="683"/>
      <c r="H6" s="683"/>
      <c r="I6" s="683"/>
      <c r="J6" s="683"/>
      <c r="K6" s="683"/>
      <c r="L6" s="683"/>
      <c r="M6" s="683"/>
      <c r="N6" s="683"/>
      <c r="O6" s="683"/>
      <c r="P6" s="683"/>
      <c r="Q6" s="684"/>
      <c r="R6" s="685">
        <v>134978</v>
      </c>
      <c r="S6" s="686"/>
      <c r="T6" s="686"/>
      <c r="U6" s="686"/>
      <c r="V6" s="686"/>
      <c r="W6" s="686"/>
      <c r="X6" s="686"/>
      <c r="Y6" s="687"/>
      <c r="Z6" s="688">
        <v>0.9</v>
      </c>
      <c r="AA6" s="688"/>
      <c r="AB6" s="688"/>
      <c r="AC6" s="688"/>
      <c r="AD6" s="689">
        <v>134978</v>
      </c>
      <c r="AE6" s="689"/>
      <c r="AF6" s="689"/>
      <c r="AG6" s="689"/>
      <c r="AH6" s="689"/>
      <c r="AI6" s="689"/>
      <c r="AJ6" s="689"/>
      <c r="AK6" s="689"/>
      <c r="AL6" s="690">
        <v>1.9</v>
      </c>
      <c r="AM6" s="691"/>
      <c r="AN6" s="691"/>
      <c r="AO6" s="692"/>
      <c r="AP6" s="682" t="s">
        <v>234</v>
      </c>
      <c r="AQ6" s="683"/>
      <c r="AR6" s="683"/>
      <c r="AS6" s="683"/>
      <c r="AT6" s="683"/>
      <c r="AU6" s="683"/>
      <c r="AV6" s="683"/>
      <c r="AW6" s="683"/>
      <c r="AX6" s="683"/>
      <c r="AY6" s="683"/>
      <c r="AZ6" s="683"/>
      <c r="BA6" s="683"/>
      <c r="BB6" s="683"/>
      <c r="BC6" s="683"/>
      <c r="BD6" s="683"/>
      <c r="BE6" s="683"/>
      <c r="BF6" s="684"/>
      <c r="BG6" s="685">
        <v>2745794</v>
      </c>
      <c r="BH6" s="686"/>
      <c r="BI6" s="686"/>
      <c r="BJ6" s="686"/>
      <c r="BK6" s="686"/>
      <c r="BL6" s="686"/>
      <c r="BM6" s="686"/>
      <c r="BN6" s="687"/>
      <c r="BO6" s="688">
        <v>91.9</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92422</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92421</v>
      </c>
      <c r="DR6" s="686"/>
      <c r="DS6" s="686"/>
      <c r="DT6" s="686"/>
      <c r="DU6" s="686"/>
      <c r="DV6" s="686"/>
      <c r="DW6" s="686"/>
      <c r="DX6" s="686"/>
      <c r="DY6" s="686"/>
      <c r="DZ6" s="686"/>
      <c r="EA6" s="686"/>
      <c r="EB6" s="686"/>
      <c r="EC6" s="695"/>
    </row>
    <row r="7" spans="2:143" ht="11.25" customHeight="1" x14ac:dyDescent="0.2">
      <c r="B7" s="682" t="s">
        <v>237</v>
      </c>
      <c r="C7" s="683"/>
      <c r="D7" s="683"/>
      <c r="E7" s="683"/>
      <c r="F7" s="683"/>
      <c r="G7" s="683"/>
      <c r="H7" s="683"/>
      <c r="I7" s="683"/>
      <c r="J7" s="683"/>
      <c r="K7" s="683"/>
      <c r="L7" s="683"/>
      <c r="M7" s="683"/>
      <c r="N7" s="683"/>
      <c r="O7" s="683"/>
      <c r="P7" s="683"/>
      <c r="Q7" s="684"/>
      <c r="R7" s="685">
        <v>2798</v>
      </c>
      <c r="S7" s="686"/>
      <c r="T7" s="686"/>
      <c r="U7" s="686"/>
      <c r="V7" s="686"/>
      <c r="W7" s="686"/>
      <c r="X7" s="686"/>
      <c r="Y7" s="687"/>
      <c r="Z7" s="688">
        <v>0</v>
      </c>
      <c r="AA7" s="688"/>
      <c r="AB7" s="688"/>
      <c r="AC7" s="688"/>
      <c r="AD7" s="689">
        <v>2798</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934843</v>
      </c>
      <c r="BH7" s="686"/>
      <c r="BI7" s="686"/>
      <c r="BJ7" s="686"/>
      <c r="BK7" s="686"/>
      <c r="BL7" s="686"/>
      <c r="BM7" s="686"/>
      <c r="BN7" s="687"/>
      <c r="BO7" s="688">
        <v>31.3</v>
      </c>
      <c r="BP7" s="688"/>
      <c r="BQ7" s="688"/>
      <c r="BR7" s="688"/>
      <c r="BS7" s="689" t="s">
        <v>180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3585383</v>
      </c>
      <c r="CS7" s="686"/>
      <c r="CT7" s="686"/>
      <c r="CU7" s="686"/>
      <c r="CV7" s="686"/>
      <c r="CW7" s="686"/>
      <c r="CX7" s="686"/>
      <c r="CY7" s="687"/>
      <c r="CZ7" s="688">
        <v>22.9</v>
      </c>
      <c r="DA7" s="688"/>
      <c r="DB7" s="688"/>
      <c r="DC7" s="688"/>
      <c r="DD7" s="694">
        <v>35762</v>
      </c>
      <c r="DE7" s="686"/>
      <c r="DF7" s="686"/>
      <c r="DG7" s="686"/>
      <c r="DH7" s="686"/>
      <c r="DI7" s="686"/>
      <c r="DJ7" s="686"/>
      <c r="DK7" s="686"/>
      <c r="DL7" s="686"/>
      <c r="DM7" s="686"/>
      <c r="DN7" s="686"/>
      <c r="DO7" s="686"/>
      <c r="DP7" s="687"/>
      <c r="DQ7" s="694">
        <v>974835</v>
      </c>
      <c r="DR7" s="686"/>
      <c r="DS7" s="686"/>
      <c r="DT7" s="686"/>
      <c r="DU7" s="686"/>
      <c r="DV7" s="686"/>
      <c r="DW7" s="686"/>
      <c r="DX7" s="686"/>
      <c r="DY7" s="686"/>
      <c r="DZ7" s="686"/>
      <c r="EA7" s="686"/>
      <c r="EB7" s="686"/>
      <c r="EC7" s="695"/>
    </row>
    <row r="8" spans="2:143" ht="11.25" customHeight="1" x14ac:dyDescent="0.2">
      <c r="B8" s="682" t="s">
        <v>240</v>
      </c>
      <c r="C8" s="683"/>
      <c r="D8" s="683"/>
      <c r="E8" s="683"/>
      <c r="F8" s="683"/>
      <c r="G8" s="683"/>
      <c r="H8" s="683"/>
      <c r="I8" s="683"/>
      <c r="J8" s="683"/>
      <c r="K8" s="683"/>
      <c r="L8" s="683"/>
      <c r="M8" s="683"/>
      <c r="N8" s="683"/>
      <c r="O8" s="683"/>
      <c r="P8" s="683"/>
      <c r="Q8" s="684"/>
      <c r="R8" s="685">
        <v>10898</v>
      </c>
      <c r="S8" s="686"/>
      <c r="T8" s="686"/>
      <c r="U8" s="686"/>
      <c r="V8" s="686"/>
      <c r="W8" s="686"/>
      <c r="X8" s="686"/>
      <c r="Y8" s="687"/>
      <c r="Z8" s="688">
        <v>0.1</v>
      </c>
      <c r="AA8" s="688"/>
      <c r="AB8" s="688"/>
      <c r="AC8" s="688"/>
      <c r="AD8" s="689">
        <v>10898</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42120</v>
      </c>
      <c r="BH8" s="686"/>
      <c r="BI8" s="686"/>
      <c r="BJ8" s="686"/>
      <c r="BK8" s="686"/>
      <c r="BL8" s="686"/>
      <c r="BM8" s="686"/>
      <c r="BN8" s="687"/>
      <c r="BO8" s="688">
        <v>1.4</v>
      </c>
      <c r="BP8" s="688"/>
      <c r="BQ8" s="688"/>
      <c r="BR8" s="688"/>
      <c r="BS8" s="694" t="s">
        <v>180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3508994</v>
      </c>
      <c r="CS8" s="686"/>
      <c r="CT8" s="686"/>
      <c r="CU8" s="686"/>
      <c r="CV8" s="686"/>
      <c r="CW8" s="686"/>
      <c r="CX8" s="686"/>
      <c r="CY8" s="687"/>
      <c r="CZ8" s="688">
        <v>22.4</v>
      </c>
      <c r="DA8" s="688"/>
      <c r="DB8" s="688"/>
      <c r="DC8" s="688"/>
      <c r="DD8" s="694">
        <v>14282</v>
      </c>
      <c r="DE8" s="686"/>
      <c r="DF8" s="686"/>
      <c r="DG8" s="686"/>
      <c r="DH8" s="686"/>
      <c r="DI8" s="686"/>
      <c r="DJ8" s="686"/>
      <c r="DK8" s="686"/>
      <c r="DL8" s="686"/>
      <c r="DM8" s="686"/>
      <c r="DN8" s="686"/>
      <c r="DO8" s="686"/>
      <c r="DP8" s="687"/>
      <c r="DQ8" s="694">
        <v>2068952</v>
      </c>
      <c r="DR8" s="686"/>
      <c r="DS8" s="686"/>
      <c r="DT8" s="686"/>
      <c r="DU8" s="686"/>
      <c r="DV8" s="686"/>
      <c r="DW8" s="686"/>
      <c r="DX8" s="686"/>
      <c r="DY8" s="686"/>
      <c r="DZ8" s="686"/>
      <c r="EA8" s="686"/>
      <c r="EB8" s="686"/>
      <c r="EC8" s="695"/>
    </row>
    <row r="9" spans="2:143" ht="11.25" customHeight="1" x14ac:dyDescent="0.2">
      <c r="B9" s="682" t="s">
        <v>243</v>
      </c>
      <c r="C9" s="683"/>
      <c r="D9" s="683"/>
      <c r="E9" s="683"/>
      <c r="F9" s="683"/>
      <c r="G9" s="683"/>
      <c r="H9" s="683"/>
      <c r="I9" s="683"/>
      <c r="J9" s="683"/>
      <c r="K9" s="683"/>
      <c r="L9" s="683"/>
      <c r="M9" s="683"/>
      <c r="N9" s="683"/>
      <c r="O9" s="683"/>
      <c r="P9" s="683"/>
      <c r="Q9" s="684"/>
      <c r="R9" s="685">
        <v>12303</v>
      </c>
      <c r="S9" s="686"/>
      <c r="T9" s="686"/>
      <c r="U9" s="686"/>
      <c r="V9" s="686"/>
      <c r="W9" s="686"/>
      <c r="X9" s="686"/>
      <c r="Y9" s="687"/>
      <c r="Z9" s="688">
        <v>0.1</v>
      </c>
      <c r="AA9" s="688"/>
      <c r="AB9" s="688"/>
      <c r="AC9" s="688"/>
      <c r="AD9" s="689">
        <v>12303</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733138</v>
      </c>
      <c r="BH9" s="686"/>
      <c r="BI9" s="686"/>
      <c r="BJ9" s="686"/>
      <c r="BK9" s="686"/>
      <c r="BL9" s="686"/>
      <c r="BM9" s="686"/>
      <c r="BN9" s="687"/>
      <c r="BO9" s="688">
        <v>24.5</v>
      </c>
      <c r="BP9" s="688"/>
      <c r="BQ9" s="688"/>
      <c r="BR9" s="688"/>
      <c r="BS9" s="694" t="s">
        <v>180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1836977</v>
      </c>
      <c r="CS9" s="686"/>
      <c r="CT9" s="686"/>
      <c r="CU9" s="686"/>
      <c r="CV9" s="686"/>
      <c r="CW9" s="686"/>
      <c r="CX9" s="686"/>
      <c r="CY9" s="687"/>
      <c r="CZ9" s="688">
        <v>11.7</v>
      </c>
      <c r="DA9" s="688"/>
      <c r="DB9" s="688"/>
      <c r="DC9" s="688"/>
      <c r="DD9" s="694">
        <v>419265</v>
      </c>
      <c r="DE9" s="686"/>
      <c r="DF9" s="686"/>
      <c r="DG9" s="686"/>
      <c r="DH9" s="686"/>
      <c r="DI9" s="686"/>
      <c r="DJ9" s="686"/>
      <c r="DK9" s="686"/>
      <c r="DL9" s="686"/>
      <c r="DM9" s="686"/>
      <c r="DN9" s="686"/>
      <c r="DO9" s="686"/>
      <c r="DP9" s="687"/>
      <c r="DQ9" s="694">
        <v>1241411</v>
      </c>
      <c r="DR9" s="686"/>
      <c r="DS9" s="686"/>
      <c r="DT9" s="686"/>
      <c r="DU9" s="686"/>
      <c r="DV9" s="686"/>
      <c r="DW9" s="686"/>
      <c r="DX9" s="686"/>
      <c r="DY9" s="686"/>
      <c r="DZ9" s="686"/>
      <c r="EA9" s="686"/>
      <c r="EB9" s="686"/>
      <c r="EC9" s="695"/>
    </row>
    <row r="10" spans="2:143" ht="11.25" customHeight="1" x14ac:dyDescent="0.2">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130</v>
      </c>
      <c r="AA10" s="688"/>
      <c r="AB10" s="688"/>
      <c r="AC10" s="688"/>
      <c r="AD10" s="689" t="s">
        <v>180</v>
      </c>
      <c r="AE10" s="689"/>
      <c r="AF10" s="689"/>
      <c r="AG10" s="689"/>
      <c r="AH10" s="689"/>
      <c r="AI10" s="689"/>
      <c r="AJ10" s="689"/>
      <c r="AK10" s="689"/>
      <c r="AL10" s="690" t="s">
        <v>130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112318</v>
      </c>
      <c r="BH10" s="686"/>
      <c r="BI10" s="686"/>
      <c r="BJ10" s="686"/>
      <c r="BK10" s="686"/>
      <c r="BL10" s="686"/>
      <c r="BM10" s="686"/>
      <c r="BN10" s="687"/>
      <c r="BO10" s="688">
        <v>3.8</v>
      </c>
      <c r="BP10" s="688"/>
      <c r="BQ10" s="688"/>
      <c r="BR10" s="688"/>
      <c r="BS10" s="694" t="s">
        <v>235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3009</v>
      </c>
      <c r="CS10" s="686"/>
      <c r="CT10" s="686"/>
      <c r="CU10" s="686"/>
      <c r="CV10" s="686"/>
      <c r="CW10" s="686"/>
      <c r="CX10" s="686"/>
      <c r="CY10" s="687"/>
      <c r="CZ10" s="688">
        <v>0</v>
      </c>
      <c r="DA10" s="688"/>
      <c r="DB10" s="688"/>
      <c r="DC10" s="688"/>
      <c r="DD10" s="694" t="s">
        <v>180</v>
      </c>
      <c r="DE10" s="686"/>
      <c r="DF10" s="686"/>
      <c r="DG10" s="686"/>
      <c r="DH10" s="686"/>
      <c r="DI10" s="686"/>
      <c r="DJ10" s="686"/>
      <c r="DK10" s="686"/>
      <c r="DL10" s="686"/>
      <c r="DM10" s="686"/>
      <c r="DN10" s="686"/>
      <c r="DO10" s="686"/>
      <c r="DP10" s="687"/>
      <c r="DQ10" s="694">
        <v>9</v>
      </c>
      <c r="DR10" s="686"/>
      <c r="DS10" s="686"/>
      <c r="DT10" s="686"/>
      <c r="DU10" s="686"/>
      <c r="DV10" s="686"/>
      <c r="DW10" s="686"/>
      <c r="DX10" s="686"/>
      <c r="DY10" s="686"/>
      <c r="DZ10" s="686"/>
      <c r="EA10" s="686"/>
      <c r="EB10" s="686"/>
      <c r="EC10" s="695"/>
    </row>
    <row r="11" spans="2:143" ht="11.25" customHeight="1" x14ac:dyDescent="0.2">
      <c r="B11" s="682" t="s">
        <v>249</v>
      </c>
      <c r="C11" s="683"/>
      <c r="D11" s="683"/>
      <c r="E11" s="683"/>
      <c r="F11" s="683"/>
      <c r="G11" s="683"/>
      <c r="H11" s="683"/>
      <c r="I11" s="683"/>
      <c r="J11" s="683"/>
      <c r="K11" s="683"/>
      <c r="L11" s="683"/>
      <c r="M11" s="683"/>
      <c r="N11" s="683"/>
      <c r="O11" s="683"/>
      <c r="P11" s="683"/>
      <c r="Q11" s="684"/>
      <c r="R11" s="685">
        <v>464123</v>
      </c>
      <c r="S11" s="686"/>
      <c r="T11" s="686"/>
      <c r="U11" s="686"/>
      <c r="V11" s="686"/>
      <c r="W11" s="686"/>
      <c r="X11" s="686"/>
      <c r="Y11" s="687"/>
      <c r="Z11" s="690">
        <v>2.9</v>
      </c>
      <c r="AA11" s="691"/>
      <c r="AB11" s="691"/>
      <c r="AC11" s="703"/>
      <c r="AD11" s="694">
        <v>464123</v>
      </c>
      <c r="AE11" s="686"/>
      <c r="AF11" s="686"/>
      <c r="AG11" s="686"/>
      <c r="AH11" s="686"/>
      <c r="AI11" s="686"/>
      <c r="AJ11" s="686"/>
      <c r="AK11" s="687"/>
      <c r="AL11" s="690">
        <v>6.6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47267</v>
      </c>
      <c r="BH11" s="686"/>
      <c r="BI11" s="686"/>
      <c r="BJ11" s="686"/>
      <c r="BK11" s="686"/>
      <c r="BL11" s="686"/>
      <c r="BM11" s="686"/>
      <c r="BN11" s="687"/>
      <c r="BO11" s="688">
        <v>1.6</v>
      </c>
      <c r="BP11" s="688"/>
      <c r="BQ11" s="688"/>
      <c r="BR11" s="688"/>
      <c r="BS11" s="694" t="s">
        <v>180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524806</v>
      </c>
      <c r="CS11" s="686"/>
      <c r="CT11" s="686"/>
      <c r="CU11" s="686"/>
      <c r="CV11" s="686"/>
      <c r="CW11" s="686"/>
      <c r="CX11" s="686"/>
      <c r="CY11" s="687"/>
      <c r="CZ11" s="688">
        <v>3.3</v>
      </c>
      <c r="DA11" s="688"/>
      <c r="DB11" s="688"/>
      <c r="DC11" s="688"/>
      <c r="DD11" s="694">
        <v>57911</v>
      </c>
      <c r="DE11" s="686"/>
      <c r="DF11" s="686"/>
      <c r="DG11" s="686"/>
      <c r="DH11" s="686"/>
      <c r="DI11" s="686"/>
      <c r="DJ11" s="686"/>
      <c r="DK11" s="686"/>
      <c r="DL11" s="686"/>
      <c r="DM11" s="686"/>
      <c r="DN11" s="686"/>
      <c r="DO11" s="686"/>
      <c r="DP11" s="687"/>
      <c r="DQ11" s="694">
        <v>301107</v>
      </c>
      <c r="DR11" s="686"/>
      <c r="DS11" s="686"/>
      <c r="DT11" s="686"/>
      <c r="DU11" s="686"/>
      <c r="DV11" s="686"/>
      <c r="DW11" s="686"/>
      <c r="DX11" s="686"/>
      <c r="DY11" s="686"/>
      <c r="DZ11" s="686"/>
      <c r="EA11" s="686"/>
      <c r="EB11" s="686"/>
      <c r="EC11" s="695"/>
    </row>
    <row r="12" spans="2:143" ht="11.25" customHeight="1" x14ac:dyDescent="0.2">
      <c r="B12" s="682" t="s">
        <v>252</v>
      </c>
      <c r="C12" s="683"/>
      <c r="D12" s="683"/>
      <c r="E12" s="683"/>
      <c r="F12" s="683"/>
      <c r="G12" s="683"/>
      <c r="H12" s="683"/>
      <c r="I12" s="683"/>
      <c r="J12" s="683"/>
      <c r="K12" s="683"/>
      <c r="L12" s="683"/>
      <c r="M12" s="683"/>
      <c r="N12" s="683"/>
      <c r="O12" s="683"/>
      <c r="P12" s="683"/>
      <c r="Q12" s="684"/>
      <c r="R12" s="685">
        <v>7426</v>
      </c>
      <c r="S12" s="686"/>
      <c r="T12" s="686"/>
      <c r="U12" s="686"/>
      <c r="V12" s="686"/>
      <c r="W12" s="686"/>
      <c r="X12" s="686"/>
      <c r="Y12" s="687"/>
      <c r="Z12" s="688">
        <v>0</v>
      </c>
      <c r="AA12" s="688"/>
      <c r="AB12" s="688"/>
      <c r="AC12" s="688"/>
      <c r="AD12" s="689">
        <v>7426</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1594215</v>
      </c>
      <c r="BH12" s="686"/>
      <c r="BI12" s="686"/>
      <c r="BJ12" s="686"/>
      <c r="BK12" s="686"/>
      <c r="BL12" s="686"/>
      <c r="BM12" s="686"/>
      <c r="BN12" s="687"/>
      <c r="BO12" s="688">
        <v>53.3</v>
      </c>
      <c r="BP12" s="688"/>
      <c r="BQ12" s="688"/>
      <c r="BR12" s="688"/>
      <c r="BS12" s="694" t="s">
        <v>235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637979</v>
      </c>
      <c r="CS12" s="686"/>
      <c r="CT12" s="686"/>
      <c r="CU12" s="686"/>
      <c r="CV12" s="686"/>
      <c r="CW12" s="686"/>
      <c r="CX12" s="686"/>
      <c r="CY12" s="687"/>
      <c r="CZ12" s="688">
        <v>4.0999999999999996</v>
      </c>
      <c r="DA12" s="688"/>
      <c r="DB12" s="688"/>
      <c r="DC12" s="688"/>
      <c r="DD12" s="694">
        <v>21300</v>
      </c>
      <c r="DE12" s="686"/>
      <c r="DF12" s="686"/>
      <c r="DG12" s="686"/>
      <c r="DH12" s="686"/>
      <c r="DI12" s="686"/>
      <c r="DJ12" s="686"/>
      <c r="DK12" s="686"/>
      <c r="DL12" s="686"/>
      <c r="DM12" s="686"/>
      <c r="DN12" s="686"/>
      <c r="DO12" s="686"/>
      <c r="DP12" s="687"/>
      <c r="DQ12" s="694">
        <v>589370</v>
      </c>
      <c r="DR12" s="686"/>
      <c r="DS12" s="686"/>
      <c r="DT12" s="686"/>
      <c r="DU12" s="686"/>
      <c r="DV12" s="686"/>
      <c r="DW12" s="686"/>
      <c r="DX12" s="686"/>
      <c r="DY12" s="686"/>
      <c r="DZ12" s="686"/>
      <c r="EA12" s="686"/>
      <c r="EB12" s="686"/>
      <c r="EC12" s="695"/>
    </row>
    <row r="13" spans="2:143" ht="11.25" customHeight="1" x14ac:dyDescent="0.2">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130</v>
      </c>
      <c r="AA13" s="688"/>
      <c r="AB13" s="688"/>
      <c r="AC13" s="688"/>
      <c r="AD13" s="689" t="s">
        <v>180</v>
      </c>
      <c r="AE13" s="689"/>
      <c r="AF13" s="689"/>
      <c r="AG13" s="689"/>
      <c r="AH13" s="689"/>
      <c r="AI13" s="689"/>
      <c r="AJ13" s="689"/>
      <c r="AK13" s="689"/>
      <c r="AL13" s="690" t="s">
        <v>180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1579498</v>
      </c>
      <c r="BH13" s="686"/>
      <c r="BI13" s="686"/>
      <c r="BJ13" s="686"/>
      <c r="BK13" s="686"/>
      <c r="BL13" s="686"/>
      <c r="BM13" s="686"/>
      <c r="BN13" s="687"/>
      <c r="BO13" s="688">
        <v>52.9</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961023</v>
      </c>
      <c r="CS13" s="686"/>
      <c r="CT13" s="686"/>
      <c r="CU13" s="686"/>
      <c r="CV13" s="686"/>
      <c r="CW13" s="686"/>
      <c r="CX13" s="686"/>
      <c r="CY13" s="687"/>
      <c r="CZ13" s="688">
        <v>6.1</v>
      </c>
      <c r="DA13" s="688"/>
      <c r="DB13" s="688"/>
      <c r="DC13" s="688"/>
      <c r="DD13" s="694">
        <v>423575</v>
      </c>
      <c r="DE13" s="686"/>
      <c r="DF13" s="686"/>
      <c r="DG13" s="686"/>
      <c r="DH13" s="686"/>
      <c r="DI13" s="686"/>
      <c r="DJ13" s="686"/>
      <c r="DK13" s="686"/>
      <c r="DL13" s="686"/>
      <c r="DM13" s="686"/>
      <c r="DN13" s="686"/>
      <c r="DO13" s="686"/>
      <c r="DP13" s="687"/>
      <c r="DQ13" s="694">
        <v>630617</v>
      </c>
      <c r="DR13" s="686"/>
      <c r="DS13" s="686"/>
      <c r="DT13" s="686"/>
      <c r="DU13" s="686"/>
      <c r="DV13" s="686"/>
      <c r="DW13" s="686"/>
      <c r="DX13" s="686"/>
      <c r="DY13" s="686"/>
      <c r="DZ13" s="686"/>
      <c r="EA13" s="686"/>
      <c r="EB13" s="686"/>
      <c r="EC13" s="695"/>
    </row>
    <row r="14" spans="2:143" ht="11.25" customHeight="1" x14ac:dyDescent="0.2">
      <c r="B14" s="682" t="s">
        <v>258</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180</v>
      </c>
      <c r="AA14" s="688"/>
      <c r="AB14" s="688"/>
      <c r="AC14" s="688"/>
      <c r="AD14" s="689" t="s">
        <v>130</v>
      </c>
      <c r="AE14" s="689"/>
      <c r="AF14" s="689"/>
      <c r="AG14" s="689"/>
      <c r="AH14" s="689"/>
      <c r="AI14" s="689"/>
      <c r="AJ14" s="689"/>
      <c r="AK14" s="689"/>
      <c r="AL14" s="690" t="s">
        <v>235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87991</v>
      </c>
      <c r="BH14" s="686"/>
      <c r="BI14" s="686"/>
      <c r="BJ14" s="686"/>
      <c r="BK14" s="686"/>
      <c r="BL14" s="686"/>
      <c r="BM14" s="686"/>
      <c r="BN14" s="687"/>
      <c r="BO14" s="688">
        <v>2.9</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1562282</v>
      </c>
      <c r="CS14" s="686"/>
      <c r="CT14" s="686"/>
      <c r="CU14" s="686"/>
      <c r="CV14" s="686"/>
      <c r="CW14" s="686"/>
      <c r="CX14" s="686"/>
      <c r="CY14" s="687"/>
      <c r="CZ14" s="688">
        <v>10</v>
      </c>
      <c r="DA14" s="688"/>
      <c r="DB14" s="688"/>
      <c r="DC14" s="688"/>
      <c r="DD14" s="694">
        <v>842960</v>
      </c>
      <c r="DE14" s="686"/>
      <c r="DF14" s="686"/>
      <c r="DG14" s="686"/>
      <c r="DH14" s="686"/>
      <c r="DI14" s="686"/>
      <c r="DJ14" s="686"/>
      <c r="DK14" s="686"/>
      <c r="DL14" s="686"/>
      <c r="DM14" s="686"/>
      <c r="DN14" s="686"/>
      <c r="DO14" s="686"/>
      <c r="DP14" s="687"/>
      <c r="DQ14" s="694">
        <v>571144</v>
      </c>
      <c r="DR14" s="686"/>
      <c r="DS14" s="686"/>
      <c r="DT14" s="686"/>
      <c r="DU14" s="686"/>
      <c r="DV14" s="686"/>
      <c r="DW14" s="686"/>
      <c r="DX14" s="686"/>
      <c r="DY14" s="686"/>
      <c r="DZ14" s="686"/>
      <c r="EA14" s="686"/>
      <c r="EB14" s="686"/>
      <c r="EC14" s="695"/>
    </row>
    <row r="15" spans="2:143" ht="11.25" customHeight="1" x14ac:dyDescent="0.2">
      <c r="B15" s="682" t="s">
        <v>261</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130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128745</v>
      </c>
      <c r="BH15" s="686"/>
      <c r="BI15" s="686"/>
      <c r="BJ15" s="686"/>
      <c r="BK15" s="686"/>
      <c r="BL15" s="686"/>
      <c r="BM15" s="686"/>
      <c r="BN15" s="687"/>
      <c r="BO15" s="688">
        <v>4.3</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1400182</v>
      </c>
      <c r="CS15" s="686"/>
      <c r="CT15" s="686"/>
      <c r="CU15" s="686"/>
      <c r="CV15" s="686"/>
      <c r="CW15" s="686"/>
      <c r="CX15" s="686"/>
      <c r="CY15" s="687"/>
      <c r="CZ15" s="688">
        <v>8.9</v>
      </c>
      <c r="DA15" s="688"/>
      <c r="DB15" s="688"/>
      <c r="DC15" s="688"/>
      <c r="DD15" s="694">
        <v>617167</v>
      </c>
      <c r="DE15" s="686"/>
      <c r="DF15" s="686"/>
      <c r="DG15" s="686"/>
      <c r="DH15" s="686"/>
      <c r="DI15" s="686"/>
      <c r="DJ15" s="686"/>
      <c r="DK15" s="686"/>
      <c r="DL15" s="686"/>
      <c r="DM15" s="686"/>
      <c r="DN15" s="686"/>
      <c r="DO15" s="686"/>
      <c r="DP15" s="687"/>
      <c r="DQ15" s="694">
        <v>783042</v>
      </c>
      <c r="DR15" s="686"/>
      <c r="DS15" s="686"/>
      <c r="DT15" s="686"/>
      <c r="DU15" s="686"/>
      <c r="DV15" s="686"/>
      <c r="DW15" s="686"/>
      <c r="DX15" s="686"/>
      <c r="DY15" s="686"/>
      <c r="DZ15" s="686"/>
      <c r="EA15" s="686"/>
      <c r="EB15" s="686"/>
      <c r="EC15" s="695"/>
    </row>
    <row r="16" spans="2:143" ht="11.25" customHeight="1" x14ac:dyDescent="0.2">
      <c r="B16" s="682" t="s">
        <v>264</v>
      </c>
      <c r="C16" s="683"/>
      <c r="D16" s="683"/>
      <c r="E16" s="683"/>
      <c r="F16" s="683"/>
      <c r="G16" s="683"/>
      <c r="H16" s="683"/>
      <c r="I16" s="683"/>
      <c r="J16" s="683"/>
      <c r="K16" s="683"/>
      <c r="L16" s="683"/>
      <c r="M16" s="683"/>
      <c r="N16" s="683"/>
      <c r="O16" s="683"/>
      <c r="P16" s="683"/>
      <c r="Q16" s="684"/>
      <c r="R16" s="685">
        <v>9318</v>
      </c>
      <c r="S16" s="686"/>
      <c r="T16" s="686"/>
      <c r="U16" s="686"/>
      <c r="V16" s="686"/>
      <c r="W16" s="686"/>
      <c r="X16" s="686"/>
      <c r="Y16" s="687"/>
      <c r="Z16" s="688">
        <v>0.1</v>
      </c>
      <c r="AA16" s="688"/>
      <c r="AB16" s="688"/>
      <c r="AC16" s="688"/>
      <c r="AD16" s="689">
        <v>9318</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180</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17634</v>
      </c>
      <c r="CS16" s="686"/>
      <c r="CT16" s="686"/>
      <c r="CU16" s="686"/>
      <c r="CV16" s="686"/>
      <c r="CW16" s="686"/>
      <c r="CX16" s="686"/>
      <c r="CY16" s="687"/>
      <c r="CZ16" s="688">
        <v>0.1</v>
      </c>
      <c r="DA16" s="688"/>
      <c r="DB16" s="688"/>
      <c r="DC16" s="688"/>
      <c r="DD16" s="694" t="s">
        <v>180</v>
      </c>
      <c r="DE16" s="686"/>
      <c r="DF16" s="686"/>
      <c r="DG16" s="686"/>
      <c r="DH16" s="686"/>
      <c r="DI16" s="686"/>
      <c r="DJ16" s="686"/>
      <c r="DK16" s="686"/>
      <c r="DL16" s="686"/>
      <c r="DM16" s="686"/>
      <c r="DN16" s="686"/>
      <c r="DO16" s="686"/>
      <c r="DP16" s="687"/>
      <c r="DQ16" s="694">
        <v>3836</v>
      </c>
      <c r="DR16" s="686"/>
      <c r="DS16" s="686"/>
      <c r="DT16" s="686"/>
      <c r="DU16" s="686"/>
      <c r="DV16" s="686"/>
      <c r="DW16" s="686"/>
      <c r="DX16" s="686"/>
      <c r="DY16" s="686"/>
      <c r="DZ16" s="686"/>
      <c r="EA16" s="686"/>
      <c r="EB16" s="686"/>
      <c r="EC16" s="695"/>
    </row>
    <row r="17" spans="2:133" ht="11.25" customHeight="1" x14ac:dyDescent="0.2">
      <c r="B17" s="682" t="s">
        <v>267</v>
      </c>
      <c r="C17" s="683"/>
      <c r="D17" s="683"/>
      <c r="E17" s="683"/>
      <c r="F17" s="683"/>
      <c r="G17" s="683"/>
      <c r="H17" s="683"/>
      <c r="I17" s="683"/>
      <c r="J17" s="683"/>
      <c r="K17" s="683"/>
      <c r="L17" s="683"/>
      <c r="M17" s="683"/>
      <c r="N17" s="683"/>
      <c r="O17" s="683"/>
      <c r="P17" s="683"/>
      <c r="Q17" s="684"/>
      <c r="R17" s="685">
        <v>18491</v>
      </c>
      <c r="S17" s="686"/>
      <c r="T17" s="686"/>
      <c r="U17" s="686"/>
      <c r="V17" s="686"/>
      <c r="W17" s="686"/>
      <c r="X17" s="686"/>
      <c r="Y17" s="687"/>
      <c r="Z17" s="688">
        <v>0.1</v>
      </c>
      <c r="AA17" s="688"/>
      <c r="AB17" s="688"/>
      <c r="AC17" s="688"/>
      <c r="AD17" s="689">
        <v>18491</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1551436</v>
      </c>
      <c r="CS17" s="686"/>
      <c r="CT17" s="686"/>
      <c r="CU17" s="686"/>
      <c r="CV17" s="686"/>
      <c r="CW17" s="686"/>
      <c r="CX17" s="686"/>
      <c r="CY17" s="687"/>
      <c r="CZ17" s="688">
        <v>9.9</v>
      </c>
      <c r="DA17" s="688"/>
      <c r="DB17" s="688"/>
      <c r="DC17" s="688"/>
      <c r="DD17" s="694" t="s">
        <v>130</v>
      </c>
      <c r="DE17" s="686"/>
      <c r="DF17" s="686"/>
      <c r="DG17" s="686"/>
      <c r="DH17" s="686"/>
      <c r="DI17" s="686"/>
      <c r="DJ17" s="686"/>
      <c r="DK17" s="686"/>
      <c r="DL17" s="686"/>
      <c r="DM17" s="686"/>
      <c r="DN17" s="686"/>
      <c r="DO17" s="686"/>
      <c r="DP17" s="687"/>
      <c r="DQ17" s="694">
        <v>1524532</v>
      </c>
      <c r="DR17" s="686"/>
      <c r="DS17" s="686"/>
      <c r="DT17" s="686"/>
      <c r="DU17" s="686"/>
      <c r="DV17" s="686"/>
      <c r="DW17" s="686"/>
      <c r="DX17" s="686"/>
      <c r="DY17" s="686"/>
      <c r="DZ17" s="686"/>
      <c r="EA17" s="686"/>
      <c r="EB17" s="686"/>
      <c r="EC17" s="695"/>
    </row>
    <row r="18" spans="2:133" ht="11.25" customHeight="1" x14ac:dyDescent="0.2">
      <c r="B18" s="682" t="s">
        <v>270</v>
      </c>
      <c r="C18" s="683"/>
      <c r="D18" s="683"/>
      <c r="E18" s="683"/>
      <c r="F18" s="683"/>
      <c r="G18" s="683"/>
      <c r="H18" s="683"/>
      <c r="I18" s="683"/>
      <c r="J18" s="683"/>
      <c r="K18" s="683"/>
      <c r="L18" s="683"/>
      <c r="M18" s="683"/>
      <c r="N18" s="683"/>
      <c r="O18" s="683"/>
      <c r="P18" s="683"/>
      <c r="Q18" s="684"/>
      <c r="R18" s="685">
        <v>17837</v>
      </c>
      <c r="S18" s="686"/>
      <c r="T18" s="686"/>
      <c r="U18" s="686"/>
      <c r="V18" s="686"/>
      <c r="W18" s="686"/>
      <c r="X18" s="686"/>
      <c r="Y18" s="687"/>
      <c r="Z18" s="688">
        <v>0.1</v>
      </c>
      <c r="AA18" s="688"/>
      <c r="AB18" s="688"/>
      <c r="AC18" s="688"/>
      <c r="AD18" s="689">
        <v>17837</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130</v>
      </c>
      <c r="BP18" s="688"/>
      <c r="BQ18" s="688"/>
      <c r="BR18" s="688"/>
      <c r="BS18" s="694" t="s">
        <v>235</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180</v>
      </c>
      <c r="CS18" s="686"/>
      <c r="CT18" s="686"/>
      <c r="CU18" s="686"/>
      <c r="CV18" s="686"/>
      <c r="CW18" s="686"/>
      <c r="CX18" s="686"/>
      <c r="CY18" s="687"/>
      <c r="CZ18" s="688" t="s">
        <v>235</v>
      </c>
      <c r="DA18" s="688"/>
      <c r="DB18" s="688"/>
      <c r="DC18" s="688"/>
      <c r="DD18" s="694" t="s">
        <v>180</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2">
      <c r="B19" s="682" t="s">
        <v>273</v>
      </c>
      <c r="C19" s="683"/>
      <c r="D19" s="683"/>
      <c r="E19" s="683"/>
      <c r="F19" s="683"/>
      <c r="G19" s="683"/>
      <c r="H19" s="683"/>
      <c r="I19" s="683"/>
      <c r="J19" s="683"/>
      <c r="K19" s="683"/>
      <c r="L19" s="683"/>
      <c r="M19" s="683"/>
      <c r="N19" s="683"/>
      <c r="O19" s="683"/>
      <c r="P19" s="683"/>
      <c r="Q19" s="684"/>
      <c r="R19" s="685">
        <v>11660</v>
      </c>
      <c r="S19" s="686"/>
      <c r="T19" s="686"/>
      <c r="U19" s="686"/>
      <c r="V19" s="686"/>
      <c r="W19" s="686"/>
      <c r="X19" s="686"/>
      <c r="Y19" s="687"/>
      <c r="Z19" s="688">
        <v>0.1</v>
      </c>
      <c r="AA19" s="688"/>
      <c r="AB19" s="688"/>
      <c r="AC19" s="688"/>
      <c r="AD19" s="689">
        <v>11660</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242510</v>
      </c>
      <c r="BH19" s="686"/>
      <c r="BI19" s="686"/>
      <c r="BJ19" s="686"/>
      <c r="BK19" s="686"/>
      <c r="BL19" s="686"/>
      <c r="BM19" s="686"/>
      <c r="BN19" s="687"/>
      <c r="BO19" s="688">
        <v>8.1</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
      <c r="B20" s="682" t="s">
        <v>276</v>
      </c>
      <c r="C20" s="683"/>
      <c r="D20" s="683"/>
      <c r="E20" s="683"/>
      <c r="F20" s="683"/>
      <c r="G20" s="683"/>
      <c r="H20" s="683"/>
      <c r="I20" s="683"/>
      <c r="J20" s="683"/>
      <c r="K20" s="683"/>
      <c r="L20" s="683"/>
      <c r="M20" s="683"/>
      <c r="N20" s="683"/>
      <c r="O20" s="683"/>
      <c r="P20" s="683"/>
      <c r="Q20" s="684"/>
      <c r="R20" s="685">
        <v>4124</v>
      </c>
      <c r="S20" s="686"/>
      <c r="T20" s="686"/>
      <c r="U20" s="686"/>
      <c r="V20" s="686"/>
      <c r="W20" s="686"/>
      <c r="X20" s="686"/>
      <c r="Y20" s="687"/>
      <c r="Z20" s="688">
        <v>0</v>
      </c>
      <c r="AA20" s="688"/>
      <c r="AB20" s="688"/>
      <c r="AC20" s="688"/>
      <c r="AD20" s="689">
        <v>4124</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242510</v>
      </c>
      <c r="BH20" s="686"/>
      <c r="BI20" s="686"/>
      <c r="BJ20" s="686"/>
      <c r="BK20" s="686"/>
      <c r="BL20" s="686"/>
      <c r="BM20" s="686"/>
      <c r="BN20" s="687"/>
      <c r="BO20" s="688">
        <v>8.1</v>
      </c>
      <c r="BP20" s="688"/>
      <c r="BQ20" s="688"/>
      <c r="BR20" s="688"/>
      <c r="BS20" s="694" t="s">
        <v>130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15682127</v>
      </c>
      <c r="CS20" s="686"/>
      <c r="CT20" s="686"/>
      <c r="CU20" s="686"/>
      <c r="CV20" s="686"/>
      <c r="CW20" s="686"/>
      <c r="CX20" s="686"/>
      <c r="CY20" s="687"/>
      <c r="CZ20" s="688">
        <v>100</v>
      </c>
      <c r="DA20" s="688"/>
      <c r="DB20" s="688"/>
      <c r="DC20" s="688"/>
      <c r="DD20" s="694">
        <v>2432222</v>
      </c>
      <c r="DE20" s="686"/>
      <c r="DF20" s="686"/>
      <c r="DG20" s="686"/>
      <c r="DH20" s="686"/>
      <c r="DI20" s="686"/>
      <c r="DJ20" s="686"/>
      <c r="DK20" s="686"/>
      <c r="DL20" s="686"/>
      <c r="DM20" s="686"/>
      <c r="DN20" s="686"/>
      <c r="DO20" s="686"/>
      <c r="DP20" s="687"/>
      <c r="DQ20" s="694">
        <v>8781276</v>
      </c>
      <c r="DR20" s="686"/>
      <c r="DS20" s="686"/>
      <c r="DT20" s="686"/>
      <c r="DU20" s="686"/>
      <c r="DV20" s="686"/>
      <c r="DW20" s="686"/>
      <c r="DX20" s="686"/>
      <c r="DY20" s="686"/>
      <c r="DZ20" s="686"/>
      <c r="EA20" s="686"/>
      <c r="EB20" s="686"/>
      <c r="EC20" s="695"/>
    </row>
    <row r="21" spans="2:133" ht="11.25" customHeight="1" x14ac:dyDescent="0.2">
      <c r="B21" s="682" t="s">
        <v>279</v>
      </c>
      <c r="C21" s="683"/>
      <c r="D21" s="683"/>
      <c r="E21" s="683"/>
      <c r="F21" s="683"/>
      <c r="G21" s="683"/>
      <c r="H21" s="683"/>
      <c r="I21" s="683"/>
      <c r="J21" s="683"/>
      <c r="K21" s="683"/>
      <c r="L21" s="683"/>
      <c r="M21" s="683"/>
      <c r="N21" s="683"/>
      <c r="O21" s="683"/>
      <c r="P21" s="683"/>
      <c r="Q21" s="684"/>
      <c r="R21" s="685">
        <v>2053</v>
      </c>
      <c r="S21" s="686"/>
      <c r="T21" s="686"/>
      <c r="U21" s="686"/>
      <c r="V21" s="686"/>
      <c r="W21" s="686"/>
      <c r="X21" s="686"/>
      <c r="Y21" s="687"/>
      <c r="Z21" s="688">
        <v>0</v>
      </c>
      <c r="AA21" s="688"/>
      <c r="AB21" s="688"/>
      <c r="AC21" s="688"/>
      <c r="AD21" s="689">
        <v>2053</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114222</v>
      </c>
      <c r="BH21" s="686"/>
      <c r="BI21" s="686"/>
      <c r="BJ21" s="686"/>
      <c r="BK21" s="686"/>
      <c r="BL21" s="686"/>
      <c r="BM21" s="686"/>
      <c r="BN21" s="687"/>
      <c r="BO21" s="688">
        <v>3.8</v>
      </c>
      <c r="BP21" s="688"/>
      <c r="BQ21" s="688"/>
      <c r="BR21" s="688"/>
      <c r="BS21" s="694" t="s">
        <v>235</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2">
      <c r="B22" s="682" t="s">
        <v>281</v>
      </c>
      <c r="C22" s="683"/>
      <c r="D22" s="683"/>
      <c r="E22" s="683"/>
      <c r="F22" s="683"/>
      <c r="G22" s="683"/>
      <c r="H22" s="683"/>
      <c r="I22" s="683"/>
      <c r="J22" s="683"/>
      <c r="K22" s="683"/>
      <c r="L22" s="683"/>
      <c r="M22" s="683"/>
      <c r="N22" s="683"/>
      <c r="O22" s="683"/>
      <c r="P22" s="683"/>
      <c r="Q22" s="684"/>
      <c r="R22" s="685">
        <v>3943905</v>
      </c>
      <c r="S22" s="686"/>
      <c r="T22" s="686"/>
      <c r="U22" s="686"/>
      <c r="V22" s="686"/>
      <c r="W22" s="686"/>
      <c r="X22" s="686"/>
      <c r="Y22" s="687"/>
      <c r="Z22" s="688">
        <v>25</v>
      </c>
      <c r="AA22" s="688"/>
      <c r="AB22" s="688"/>
      <c r="AC22" s="688"/>
      <c r="AD22" s="689">
        <v>3448950</v>
      </c>
      <c r="AE22" s="689"/>
      <c r="AF22" s="689"/>
      <c r="AG22" s="689"/>
      <c r="AH22" s="689"/>
      <c r="AI22" s="689"/>
      <c r="AJ22" s="689"/>
      <c r="AK22" s="689"/>
      <c r="AL22" s="690">
        <v>49.3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180</v>
      </c>
      <c r="BH22" s="686"/>
      <c r="BI22" s="686"/>
      <c r="BJ22" s="686"/>
      <c r="BK22" s="686"/>
      <c r="BL22" s="686"/>
      <c r="BM22" s="686"/>
      <c r="BN22" s="687"/>
      <c r="BO22" s="688" t="s">
        <v>130</v>
      </c>
      <c r="BP22" s="688"/>
      <c r="BQ22" s="688"/>
      <c r="BR22" s="688"/>
      <c r="BS22" s="694" t="s">
        <v>180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284</v>
      </c>
      <c r="C23" s="683"/>
      <c r="D23" s="683"/>
      <c r="E23" s="683"/>
      <c r="F23" s="683"/>
      <c r="G23" s="683"/>
      <c r="H23" s="683"/>
      <c r="I23" s="683"/>
      <c r="J23" s="683"/>
      <c r="K23" s="683"/>
      <c r="L23" s="683"/>
      <c r="M23" s="683"/>
      <c r="N23" s="683"/>
      <c r="O23" s="683"/>
      <c r="P23" s="683"/>
      <c r="Q23" s="684"/>
      <c r="R23" s="685">
        <v>3448950</v>
      </c>
      <c r="S23" s="686"/>
      <c r="T23" s="686"/>
      <c r="U23" s="686"/>
      <c r="V23" s="686"/>
      <c r="W23" s="686"/>
      <c r="X23" s="686"/>
      <c r="Y23" s="687"/>
      <c r="Z23" s="688">
        <v>21.8</v>
      </c>
      <c r="AA23" s="688"/>
      <c r="AB23" s="688"/>
      <c r="AC23" s="688"/>
      <c r="AD23" s="689">
        <v>3448950</v>
      </c>
      <c r="AE23" s="689"/>
      <c r="AF23" s="689"/>
      <c r="AG23" s="689"/>
      <c r="AH23" s="689"/>
      <c r="AI23" s="689"/>
      <c r="AJ23" s="689"/>
      <c r="AK23" s="689"/>
      <c r="AL23" s="690">
        <v>49.3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128288</v>
      </c>
      <c r="BH23" s="686"/>
      <c r="BI23" s="686"/>
      <c r="BJ23" s="686"/>
      <c r="BK23" s="686"/>
      <c r="BL23" s="686"/>
      <c r="BM23" s="686"/>
      <c r="BN23" s="687"/>
      <c r="BO23" s="688">
        <v>4.3</v>
      </c>
      <c r="BP23" s="688"/>
      <c r="BQ23" s="688"/>
      <c r="BR23" s="688"/>
      <c r="BS23" s="694" t="s">
        <v>235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8" t="s">
        <v>289</v>
      </c>
      <c r="DM23" s="719"/>
      <c r="DN23" s="719"/>
      <c r="DO23" s="719"/>
      <c r="DP23" s="719"/>
      <c r="DQ23" s="719"/>
      <c r="DR23" s="719"/>
      <c r="DS23" s="719"/>
      <c r="DT23" s="719"/>
      <c r="DU23" s="719"/>
      <c r="DV23" s="720"/>
      <c r="DW23" s="667" t="s">
        <v>290</v>
      </c>
      <c r="DX23" s="668"/>
      <c r="DY23" s="668"/>
      <c r="DZ23" s="668"/>
      <c r="EA23" s="668"/>
      <c r="EB23" s="668"/>
      <c r="EC23" s="669"/>
    </row>
    <row r="24" spans="2:133" ht="11.25" customHeight="1" x14ac:dyDescent="0.2">
      <c r="B24" s="682" t="s">
        <v>291</v>
      </c>
      <c r="C24" s="683"/>
      <c r="D24" s="683"/>
      <c r="E24" s="683"/>
      <c r="F24" s="683"/>
      <c r="G24" s="683"/>
      <c r="H24" s="683"/>
      <c r="I24" s="683"/>
      <c r="J24" s="683"/>
      <c r="K24" s="683"/>
      <c r="L24" s="683"/>
      <c r="M24" s="683"/>
      <c r="N24" s="683"/>
      <c r="O24" s="683"/>
      <c r="P24" s="683"/>
      <c r="Q24" s="684"/>
      <c r="R24" s="685">
        <v>494955</v>
      </c>
      <c r="S24" s="686"/>
      <c r="T24" s="686"/>
      <c r="U24" s="686"/>
      <c r="V24" s="686"/>
      <c r="W24" s="686"/>
      <c r="X24" s="686"/>
      <c r="Y24" s="687"/>
      <c r="Z24" s="688">
        <v>3.1</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180</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5459604</v>
      </c>
      <c r="CS24" s="675"/>
      <c r="CT24" s="675"/>
      <c r="CU24" s="675"/>
      <c r="CV24" s="675"/>
      <c r="CW24" s="675"/>
      <c r="CX24" s="675"/>
      <c r="CY24" s="676"/>
      <c r="CZ24" s="679">
        <v>34.799999999999997</v>
      </c>
      <c r="DA24" s="680"/>
      <c r="DB24" s="680"/>
      <c r="DC24" s="699"/>
      <c r="DD24" s="721">
        <v>4102085</v>
      </c>
      <c r="DE24" s="675"/>
      <c r="DF24" s="675"/>
      <c r="DG24" s="675"/>
      <c r="DH24" s="675"/>
      <c r="DI24" s="675"/>
      <c r="DJ24" s="675"/>
      <c r="DK24" s="676"/>
      <c r="DL24" s="721">
        <v>4085667</v>
      </c>
      <c r="DM24" s="675"/>
      <c r="DN24" s="675"/>
      <c r="DO24" s="675"/>
      <c r="DP24" s="675"/>
      <c r="DQ24" s="675"/>
      <c r="DR24" s="675"/>
      <c r="DS24" s="675"/>
      <c r="DT24" s="675"/>
      <c r="DU24" s="675"/>
      <c r="DV24" s="676"/>
      <c r="DW24" s="679">
        <v>56</v>
      </c>
      <c r="DX24" s="680"/>
      <c r="DY24" s="680"/>
      <c r="DZ24" s="680"/>
      <c r="EA24" s="680"/>
      <c r="EB24" s="680"/>
      <c r="EC24" s="681"/>
    </row>
    <row r="25" spans="2:133" ht="11.25" customHeight="1" x14ac:dyDescent="0.2">
      <c r="B25" s="682" t="s">
        <v>294</v>
      </c>
      <c r="C25" s="683"/>
      <c r="D25" s="683"/>
      <c r="E25" s="683"/>
      <c r="F25" s="683"/>
      <c r="G25" s="683"/>
      <c r="H25" s="683"/>
      <c r="I25" s="683"/>
      <c r="J25" s="683"/>
      <c r="K25" s="683"/>
      <c r="L25" s="683"/>
      <c r="M25" s="683"/>
      <c r="N25" s="683"/>
      <c r="O25" s="683"/>
      <c r="P25" s="683"/>
      <c r="Q25" s="684"/>
      <c r="R25" s="685" t="s">
        <v>180</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180</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2536722</v>
      </c>
      <c r="CS25" s="710"/>
      <c r="CT25" s="710"/>
      <c r="CU25" s="710"/>
      <c r="CV25" s="710"/>
      <c r="CW25" s="710"/>
      <c r="CX25" s="710"/>
      <c r="CY25" s="711"/>
      <c r="CZ25" s="690">
        <v>16.2</v>
      </c>
      <c r="DA25" s="722"/>
      <c r="DB25" s="722"/>
      <c r="DC25" s="724"/>
      <c r="DD25" s="694">
        <v>2203702</v>
      </c>
      <c r="DE25" s="710"/>
      <c r="DF25" s="710"/>
      <c r="DG25" s="710"/>
      <c r="DH25" s="710"/>
      <c r="DI25" s="710"/>
      <c r="DJ25" s="710"/>
      <c r="DK25" s="711"/>
      <c r="DL25" s="694">
        <v>2193014</v>
      </c>
      <c r="DM25" s="710"/>
      <c r="DN25" s="710"/>
      <c r="DO25" s="710"/>
      <c r="DP25" s="710"/>
      <c r="DQ25" s="710"/>
      <c r="DR25" s="710"/>
      <c r="DS25" s="710"/>
      <c r="DT25" s="710"/>
      <c r="DU25" s="710"/>
      <c r="DV25" s="711"/>
      <c r="DW25" s="690">
        <v>30.1</v>
      </c>
      <c r="DX25" s="722"/>
      <c r="DY25" s="722"/>
      <c r="DZ25" s="722"/>
      <c r="EA25" s="722"/>
      <c r="EB25" s="722"/>
      <c r="EC25" s="723"/>
    </row>
    <row r="26" spans="2:133" ht="11.25" customHeight="1" x14ac:dyDescent="0.2">
      <c r="B26" s="682" t="s">
        <v>297</v>
      </c>
      <c r="C26" s="683"/>
      <c r="D26" s="683"/>
      <c r="E26" s="683"/>
      <c r="F26" s="683"/>
      <c r="G26" s="683"/>
      <c r="H26" s="683"/>
      <c r="I26" s="683"/>
      <c r="J26" s="683"/>
      <c r="K26" s="683"/>
      <c r="L26" s="683"/>
      <c r="M26" s="683"/>
      <c r="N26" s="683"/>
      <c r="O26" s="683"/>
      <c r="P26" s="683"/>
      <c r="Q26" s="684"/>
      <c r="R26" s="685">
        <v>7610381</v>
      </c>
      <c r="S26" s="686"/>
      <c r="T26" s="686"/>
      <c r="U26" s="686"/>
      <c r="V26" s="686"/>
      <c r="W26" s="686"/>
      <c r="X26" s="686"/>
      <c r="Y26" s="687"/>
      <c r="Z26" s="688">
        <v>48.2</v>
      </c>
      <c r="AA26" s="688"/>
      <c r="AB26" s="688"/>
      <c r="AC26" s="688"/>
      <c r="AD26" s="689">
        <v>6987138</v>
      </c>
      <c r="AE26" s="689"/>
      <c r="AF26" s="689"/>
      <c r="AG26" s="689"/>
      <c r="AH26" s="689"/>
      <c r="AI26" s="689"/>
      <c r="AJ26" s="689"/>
      <c r="AK26" s="689"/>
      <c r="AL26" s="690">
        <v>100</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180</v>
      </c>
      <c r="BH26" s="686"/>
      <c r="BI26" s="686"/>
      <c r="BJ26" s="686"/>
      <c r="BK26" s="686"/>
      <c r="BL26" s="686"/>
      <c r="BM26" s="686"/>
      <c r="BN26" s="687"/>
      <c r="BO26" s="688" t="s">
        <v>130</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1555896</v>
      </c>
      <c r="CS26" s="686"/>
      <c r="CT26" s="686"/>
      <c r="CU26" s="686"/>
      <c r="CV26" s="686"/>
      <c r="CW26" s="686"/>
      <c r="CX26" s="686"/>
      <c r="CY26" s="687"/>
      <c r="CZ26" s="690">
        <v>9.9</v>
      </c>
      <c r="DA26" s="722"/>
      <c r="DB26" s="722"/>
      <c r="DC26" s="724"/>
      <c r="DD26" s="694">
        <v>1308192</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2"/>
      <c r="DY26" s="722"/>
      <c r="DZ26" s="722"/>
      <c r="EA26" s="722"/>
      <c r="EB26" s="722"/>
      <c r="EC26" s="723"/>
    </row>
    <row r="27" spans="2:133" ht="11.25" customHeight="1" x14ac:dyDescent="0.2">
      <c r="B27" s="682" t="s">
        <v>300</v>
      </c>
      <c r="C27" s="683"/>
      <c r="D27" s="683"/>
      <c r="E27" s="683"/>
      <c r="F27" s="683"/>
      <c r="G27" s="683"/>
      <c r="H27" s="683"/>
      <c r="I27" s="683"/>
      <c r="J27" s="683"/>
      <c r="K27" s="683"/>
      <c r="L27" s="683"/>
      <c r="M27" s="683"/>
      <c r="N27" s="683"/>
      <c r="O27" s="683"/>
      <c r="P27" s="683"/>
      <c r="Q27" s="684"/>
      <c r="R27" s="685">
        <v>2033</v>
      </c>
      <c r="S27" s="686"/>
      <c r="T27" s="686"/>
      <c r="U27" s="686"/>
      <c r="V27" s="686"/>
      <c r="W27" s="686"/>
      <c r="X27" s="686"/>
      <c r="Y27" s="687"/>
      <c r="Z27" s="688">
        <v>0</v>
      </c>
      <c r="AA27" s="688"/>
      <c r="AB27" s="688"/>
      <c r="AC27" s="688"/>
      <c r="AD27" s="689">
        <v>2033</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2988304</v>
      </c>
      <c r="BH27" s="686"/>
      <c r="BI27" s="686"/>
      <c r="BJ27" s="686"/>
      <c r="BK27" s="686"/>
      <c r="BL27" s="686"/>
      <c r="BM27" s="686"/>
      <c r="BN27" s="687"/>
      <c r="BO27" s="688">
        <v>100</v>
      </c>
      <c r="BP27" s="688"/>
      <c r="BQ27" s="688"/>
      <c r="BR27" s="688"/>
      <c r="BS27" s="694" t="s">
        <v>180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1371446</v>
      </c>
      <c r="CS27" s="710"/>
      <c r="CT27" s="710"/>
      <c r="CU27" s="710"/>
      <c r="CV27" s="710"/>
      <c r="CW27" s="710"/>
      <c r="CX27" s="710"/>
      <c r="CY27" s="711"/>
      <c r="CZ27" s="690">
        <v>8.6999999999999993</v>
      </c>
      <c r="DA27" s="722"/>
      <c r="DB27" s="722"/>
      <c r="DC27" s="724"/>
      <c r="DD27" s="694">
        <v>373851</v>
      </c>
      <c r="DE27" s="710"/>
      <c r="DF27" s="710"/>
      <c r="DG27" s="710"/>
      <c r="DH27" s="710"/>
      <c r="DI27" s="710"/>
      <c r="DJ27" s="710"/>
      <c r="DK27" s="711"/>
      <c r="DL27" s="694">
        <v>373721</v>
      </c>
      <c r="DM27" s="710"/>
      <c r="DN27" s="710"/>
      <c r="DO27" s="710"/>
      <c r="DP27" s="710"/>
      <c r="DQ27" s="710"/>
      <c r="DR27" s="710"/>
      <c r="DS27" s="710"/>
      <c r="DT27" s="710"/>
      <c r="DU27" s="710"/>
      <c r="DV27" s="711"/>
      <c r="DW27" s="690">
        <v>5.0999999999999996</v>
      </c>
      <c r="DX27" s="722"/>
      <c r="DY27" s="722"/>
      <c r="DZ27" s="722"/>
      <c r="EA27" s="722"/>
      <c r="EB27" s="722"/>
      <c r="EC27" s="723"/>
    </row>
    <row r="28" spans="2:133" ht="11.25" customHeight="1" x14ac:dyDescent="0.2">
      <c r="B28" s="682" t="s">
        <v>303</v>
      </c>
      <c r="C28" s="683"/>
      <c r="D28" s="683"/>
      <c r="E28" s="683"/>
      <c r="F28" s="683"/>
      <c r="G28" s="683"/>
      <c r="H28" s="683"/>
      <c r="I28" s="683"/>
      <c r="J28" s="683"/>
      <c r="K28" s="683"/>
      <c r="L28" s="683"/>
      <c r="M28" s="683"/>
      <c r="N28" s="683"/>
      <c r="O28" s="683"/>
      <c r="P28" s="683"/>
      <c r="Q28" s="684"/>
      <c r="R28" s="685">
        <v>267619</v>
      </c>
      <c r="S28" s="686"/>
      <c r="T28" s="686"/>
      <c r="U28" s="686"/>
      <c r="V28" s="686"/>
      <c r="W28" s="686"/>
      <c r="X28" s="686"/>
      <c r="Y28" s="687"/>
      <c r="Z28" s="688">
        <v>1.7</v>
      </c>
      <c r="AA28" s="688"/>
      <c r="AB28" s="688"/>
      <c r="AC28" s="688"/>
      <c r="AD28" s="689" t="s">
        <v>180</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1551436</v>
      </c>
      <c r="CS28" s="686"/>
      <c r="CT28" s="686"/>
      <c r="CU28" s="686"/>
      <c r="CV28" s="686"/>
      <c r="CW28" s="686"/>
      <c r="CX28" s="686"/>
      <c r="CY28" s="687"/>
      <c r="CZ28" s="690">
        <v>9.9</v>
      </c>
      <c r="DA28" s="722"/>
      <c r="DB28" s="722"/>
      <c r="DC28" s="724"/>
      <c r="DD28" s="694">
        <v>1524532</v>
      </c>
      <c r="DE28" s="686"/>
      <c r="DF28" s="686"/>
      <c r="DG28" s="686"/>
      <c r="DH28" s="686"/>
      <c r="DI28" s="686"/>
      <c r="DJ28" s="686"/>
      <c r="DK28" s="687"/>
      <c r="DL28" s="694">
        <v>1518932</v>
      </c>
      <c r="DM28" s="686"/>
      <c r="DN28" s="686"/>
      <c r="DO28" s="686"/>
      <c r="DP28" s="686"/>
      <c r="DQ28" s="686"/>
      <c r="DR28" s="686"/>
      <c r="DS28" s="686"/>
      <c r="DT28" s="686"/>
      <c r="DU28" s="686"/>
      <c r="DV28" s="687"/>
      <c r="DW28" s="690">
        <v>20.8</v>
      </c>
      <c r="DX28" s="722"/>
      <c r="DY28" s="722"/>
      <c r="DZ28" s="722"/>
      <c r="EA28" s="722"/>
      <c r="EB28" s="722"/>
      <c r="EC28" s="723"/>
    </row>
    <row r="29" spans="2:133" ht="11.25" customHeight="1" x14ac:dyDescent="0.2">
      <c r="B29" s="682" t="s">
        <v>305</v>
      </c>
      <c r="C29" s="683"/>
      <c r="D29" s="683"/>
      <c r="E29" s="683"/>
      <c r="F29" s="683"/>
      <c r="G29" s="683"/>
      <c r="H29" s="683"/>
      <c r="I29" s="683"/>
      <c r="J29" s="683"/>
      <c r="K29" s="683"/>
      <c r="L29" s="683"/>
      <c r="M29" s="683"/>
      <c r="N29" s="683"/>
      <c r="O29" s="683"/>
      <c r="P29" s="683"/>
      <c r="Q29" s="684"/>
      <c r="R29" s="685">
        <v>180610</v>
      </c>
      <c r="S29" s="686"/>
      <c r="T29" s="686"/>
      <c r="U29" s="686"/>
      <c r="V29" s="686"/>
      <c r="W29" s="686"/>
      <c r="X29" s="686"/>
      <c r="Y29" s="687"/>
      <c r="Z29" s="688">
        <v>1.1000000000000001</v>
      </c>
      <c r="AA29" s="688"/>
      <c r="AB29" s="688"/>
      <c r="AC29" s="688"/>
      <c r="AD29" s="689" t="s">
        <v>180</v>
      </c>
      <c r="AE29" s="689"/>
      <c r="AF29" s="689"/>
      <c r="AG29" s="689"/>
      <c r="AH29" s="689"/>
      <c r="AI29" s="689"/>
      <c r="AJ29" s="689"/>
      <c r="AK29" s="689"/>
      <c r="AL29" s="690" t="s">
        <v>180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306</v>
      </c>
      <c r="CE29" s="732"/>
      <c r="CF29" s="700" t="s">
        <v>307</v>
      </c>
      <c r="CG29" s="701"/>
      <c r="CH29" s="701"/>
      <c r="CI29" s="701"/>
      <c r="CJ29" s="701"/>
      <c r="CK29" s="701"/>
      <c r="CL29" s="701"/>
      <c r="CM29" s="701"/>
      <c r="CN29" s="701"/>
      <c r="CO29" s="701"/>
      <c r="CP29" s="701"/>
      <c r="CQ29" s="702"/>
      <c r="CR29" s="685">
        <v>1551154</v>
      </c>
      <c r="CS29" s="710"/>
      <c r="CT29" s="710"/>
      <c r="CU29" s="710"/>
      <c r="CV29" s="710"/>
      <c r="CW29" s="710"/>
      <c r="CX29" s="710"/>
      <c r="CY29" s="711"/>
      <c r="CZ29" s="690">
        <v>9.9</v>
      </c>
      <c r="DA29" s="722"/>
      <c r="DB29" s="722"/>
      <c r="DC29" s="724"/>
      <c r="DD29" s="694">
        <v>1524250</v>
      </c>
      <c r="DE29" s="710"/>
      <c r="DF29" s="710"/>
      <c r="DG29" s="710"/>
      <c r="DH29" s="710"/>
      <c r="DI29" s="710"/>
      <c r="DJ29" s="710"/>
      <c r="DK29" s="711"/>
      <c r="DL29" s="694">
        <v>1518650</v>
      </c>
      <c r="DM29" s="710"/>
      <c r="DN29" s="710"/>
      <c r="DO29" s="710"/>
      <c r="DP29" s="710"/>
      <c r="DQ29" s="710"/>
      <c r="DR29" s="710"/>
      <c r="DS29" s="710"/>
      <c r="DT29" s="710"/>
      <c r="DU29" s="710"/>
      <c r="DV29" s="711"/>
      <c r="DW29" s="690">
        <v>20.8</v>
      </c>
      <c r="DX29" s="722"/>
      <c r="DY29" s="722"/>
      <c r="DZ29" s="722"/>
      <c r="EA29" s="722"/>
      <c r="EB29" s="722"/>
      <c r="EC29" s="723"/>
    </row>
    <row r="30" spans="2:133" ht="11.25" customHeight="1" x14ac:dyDescent="0.2">
      <c r="B30" s="682" t="s">
        <v>308</v>
      </c>
      <c r="C30" s="683"/>
      <c r="D30" s="683"/>
      <c r="E30" s="683"/>
      <c r="F30" s="683"/>
      <c r="G30" s="683"/>
      <c r="H30" s="683"/>
      <c r="I30" s="683"/>
      <c r="J30" s="683"/>
      <c r="K30" s="683"/>
      <c r="L30" s="683"/>
      <c r="M30" s="683"/>
      <c r="N30" s="683"/>
      <c r="O30" s="683"/>
      <c r="P30" s="683"/>
      <c r="Q30" s="684"/>
      <c r="R30" s="685">
        <v>86980</v>
      </c>
      <c r="S30" s="686"/>
      <c r="T30" s="686"/>
      <c r="U30" s="686"/>
      <c r="V30" s="686"/>
      <c r="W30" s="686"/>
      <c r="X30" s="686"/>
      <c r="Y30" s="687"/>
      <c r="Z30" s="688">
        <v>0.6</v>
      </c>
      <c r="AA30" s="688"/>
      <c r="AB30" s="688"/>
      <c r="AC30" s="688"/>
      <c r="AD30" s="689" t="s">
        <v>130</v>
      </c>
      <c r="AE30" s="689"/>
      <c r="AF30" s="689"/>
      <c r="AG30" s="689"/>
      <c r="AH30" s="689"/>
      <c r="AI30" s="689"/>
      <c r="AJ30" s="689"/>
      <c r="AK30" s="689"/>
      <c r="AL30" s="690" t="s">
        <v>235</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29"/>
      <c r="BI30" s="729"/>
      <c r="BJ30" s="729"/>
      <c r="BK30" s="729"/>
      <c r="BL30" s="729"/>
      <c r="BM30" s="729"/>
      <c r="BN30" s="729"/>
      <c r="BO30" s="729"/>
      <c r="BP30" s="729"/>
      <c r="BQ30" s="730"/>
      <c r="BR30" s="664" t="s">
        <v>310</v>
      </c>
      <c r="BS30" s="729"/>
      <c r="BT30" s="729"/>
      <c r="BU30" s="729"/>
      <c r="BV30" s="729"/>
      <c r="BW30" s="729"/>
      <c r="BX30" s="729"/>
      <c r="BY30" s="729"/>
      <c r="BZ30" s="729"/>
      <c r="CA30" s="729"/>
      <c r="CB30" s="730"/>
      <c r="CD30" s="733"/>
      <c r="CE30" s="734"/>
      <c r="CF30" s="700" t="s">
        <v>311</v>
      </c>
      <c r="CG30" s="701"/>
      <c r="CH30" s="701"/>
      <c r="CI30" s="701"/>
      <c r="CJ30" s="701"/>
      <c r="CK30" s="701"/>
      <c r="CL30" s="701"/>
      <c r="CM30" s="701"/>
      <c r="CN30" s="701"/>
      <c r="CO30" s="701"/>
      <c r="CP30" s="701"/>
      <c r="CQ30" s="702"/>
      <c r="CR30" s="685">
        <v>1449527</v>
      </c>
      <c r="CS30" s="686"/>
      <c r="CT30" s="686"/>
      <c r="CU30" s="686"/>
      <c r="CV30" s="686"/>
      <c r="CW30" s="686"/>
      <c r="CX30" s="686"/>
      <c r="CY30" s="687"/>
      <c r="CZ30" s="690">
        <v>9.1999999999999993</v>
      </c>
      <c r="DA30" s="722"/>
      <c r="DB30" s="722"/>
      <c r="DC30" s="724"/>
      <c r="DD30" s="694">
        <v>1422623</v>
      </c>
      <c r="DE30" s="686"/>
      <c r="DF30" s="686"/>
      <c r="DG30" s="686"/>
      <c r="DH30" s="686"/>
      <c r="DI30" s="686"/>
      <c r="DJ30" s="686"/>
      <c r="DK30" s="687"/>
      <c r="DL30" s="694">
        <v>1417023</v>
      </c>
      <c r="DM30" s="686"/>
      <c r="DN30" s="686"/>
      <c r="DO30" s="686"/>
      <c r="DP30" s="686"/>
      <c r="DQ30" s="686"/>
      <c r="DR30" s="686"/>
      <c r="DS30" s="686"/>
      <c r="DT30" s="686"/>
      <c r="DU30" s="686"/>
      <c r="DV30" s="687"/>
      <c r="DW30" s="690">
        <v>19.399999999999999</v>
      </c>
      <c r="DX30" s="722"/>
      <c r="DY30" s="722"/>
      <c r="DZ30" s="722"/>
      <c r="EA30" s="722"/>
      <c r="EB30" s="722"/>
      <c r="EC30" s="723"/>
    </row>
    <row r="31" spans="2:133" ht="11.25" customHeight="1" x14ac:dyDescent="0.2">
      <c r="B31" s="682" t="s">
        <v>312</v>
      </c>
      <c r="C31" s="683"/>
      <c r="D31" s="683"/>
      <c r="E31" s="683"/>
      <c r="F31" s="683"/>
      <c r="G31" s="683"/>
      <c r="H31" s="683"/>
      <c r="I31" s="683"/>
      <c r="J31" s="683"/>
      <c r="K31" s="683"/>
      <c r="L31" s="683"/>
      <c r="M31" s="683"/>
      <c r="N31" s="683"/>
      <c r="O31" s="683"/>
      <c r="P31" s="683"/>
      <c r="Q31" s="684"/>
      <c r="R31" s="685">
        <v>3658568</v>
      </c>
      <c r="S31" s="686"/>
      <c r="T31" s="686"/>
      <c r="U31" s="686"/>
      <c r="V31" s="686"/>
      <c r="W31" s="686"/>
      <c r="X31" s="686"/>
      <c r="Y31" s="687"/>
      <c r="Z31" s="688">
        <v>23.1</v>
      </c>
      <c r="AA31" s="688"/>
      <c r="AB31" s="688"/>
      <c r="AC31" s="688"/>
      <c r="AD31" s="689" t="s">
        <v>235</v>
      </c>
      <c r="AE31" s="689"/>
      <c r="AF31" s="689"/>
      <c r="AG31" s="689"/>
      <c r="AH31" s="689"/>
      <c r="AI31" s="689"/>
      <c r="AJ31" s="689"/>
      <c r="AK31" s="689"/>
      <c r="AL31" s="690" t="s">
        <v>180</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41">
        <v>96</v>
      </c>
      <c r="BH31" s="737"/>
      <c r="BI31" s="737"/>
      <c r="BJ31" s="737"/>
      <c r="BK31" s="737"/>
      <c r="BL31" s="737"/>
      <c r="BM31" s="680">
        <v>93.1</v>
      </c>
      <c r="BN31" s="737"/>
      <c r="BO31" s="737"/>
      <c r="BP31" s="737"/>
      <c r="BQ31" s="738"/>
      <c r="BR31" s="741">
        <v>99.1</v>
      </c>
      <c r="BS31" s="737"/>
      <c r="BT31" s="737"/>
      <c r="BU31" s="737"/>
      <c r="BV31" s="737"/>
      <c r="BW31" s="737"/>
      <c r="BX31" s="680">
        <v>96.3</v>
      </c>
      <c r="BY31" s="737"/>
      <c r="BZ31" s="737"/>
      <c r="CA31" s="737"/>
      <c r="CB31" s="738"/>
      <c r="CD31" s="733"/>
      <c r="CE31" s="734"/>
      <c r="CF31" s="700" t="s">
        <v>315</v>
      </c>
      <c r="CG31" s="701"/>
      <c r="CH31" s="701"/>
      <c r="CI31" s="701"/>
      <c r="CJ31" s="701"/>
      <c r="CK31" s="701"/>
      <c r="CL31" s="701"/>
      <c r="CM31" s="701"/>
      <c r="CN31" s="701"/>
      <c r="CO31" s="701"/>
      <c r="CP31" s="701"/>
      <c r="CQ31" s="702"/>
      <c r="CR31" s="685">
        <v>101627</v>
      </c>
      <c r="CS31" s="710"/>
      <c r="CT31" s="710"/>
      <c r="CU31" s="710"/>
      <c r="CV31" s="710"/>
      <c r="CW31" s="710"/>
      <c r="CX31" s="710"/>
      <c r="CY31" s="711"/>
      <c r="CZ31" s="690">
        <v>0.6</v>
      </c>
      <c r="DA31" s="722"/>
      <c r="DB31" s="722"/>
      <c r="DC31" s="724"/>
      <c r="DD31" s="694">
        <v>101627</v>
      </c>
      <c r="DE31" s="710"/>
      <c r="DF31" s="710"/>
      <c r="DG31" s="710"/>
      <c r="DH31" s="710"/>
      <c r="DI31" s="710"/>
      <c r="DJ31" s="710"/>
      <c r="DK31" s="711"/>
      <c r="DL31" s="694">
        <v>101627</v>
      </c>
      <c r="DM31" s="710"/>
      <c r="DN31" s="710"/>
      <c r="DO31" s="710"/>
      <c r="DP31" s="710"/>
      <c r="DQ31" s="710"/>
      <c r="DR31" s="710"/>
      <c r="DS31" s="710"/>
      <c r="DT31" s="710"/>
      <c r="DU31" s="710"/>
      <c r="DV31" s="711"/>
      <c r="DW31" s="690">
        <v>1.4</v>
      </c>
      <c r="DX31" s="722"/>
      <c r="DY31" s="722"/>
      <c r="DZ31" s="722"/>
      <c r="EA31" s="722"/>
      <c r="EB31" s="722"/>
      <c r="EC31" s="723"/>
    </row>
    <row r="32" spans="2:133" ht="11.25" customHeight="1" x14ac:dyDescent="0.2">
      <c r="B32" s="752" t="s">
        <v>316</v>
      </c>
      <c r="C32" s="753"/>
      <c r="D32" s="753"/>
      <c r="E32" s="753"/>
      <c r="F32" s="753"/>
      <c r="G32" s="753"/>
      <c r="H32" s="753"/>
      <c r="I32" s="753"/>
      <c r="J32" s="753"/>
      <c r="K32" s="753"/>
      <c r="L32" s="753"/>
      <c r="M32" s="753"/>
      <c r="N32" s="753"/>
      <c r="O32" s="753"/>
      <c r="P32" s="753"/>
      <c r="Q32" s="754"/>
      <c r="R32" s="685" t="s">
        <v>130</v>
      </c>
      <c r="S32" s="686"/>
      <c r="T32" s="686"/>
      <c r="U32" s="686"/>
      <c r="V32" s="686"/>
      <c r="W32" s="686"/>
      <c r="X32" s="686"/>
      <c r="Y32" s="687"/>
      <c r="Z32" s="688" t="s">
        <v>235</v>
      </c>
      <c r="AA32" s="688"/>
      <c r="AB32" s="688"/>
      <c r="AC32" s="688"/>
      <c r="AD32" s="689" t="s">
        <v>180</v>
      </c>
      <c r="AE32" s="689"/>
      <c r="AF32" s="689"/>
      <c r="AG32" s="689"/>
      <c r="AH32" s="689"/>
      <c r="AI32" s="689"/>
      <c r="AJ32" s="689"/>
      <c r="AK32" s="689"/>
      <c r="AL32" s="690" t="s">
        <v>130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1">
        <v>98.7</v>
      </c>
      <c r="BH32" s="710"/>
      <c r="BI32" s="710"/>
      <c r="BJ32" s="710"/>
      <c r="BK32" s="710"/>
      <c r="BL32" s="710"/>
      <c r="BM32" s="691">
        <v>97</v>
      </c>
      <c r="BN32" s="739"/>
      <c r="BO32" s="739"/>
      <c r="BP32" s="739"/>
      <c r="BQ32" s="740"/>
      <c r="BR32" s="751">
        <v>99.5</v>
      </c>
      <c r="BS32" s="710"/>
      <c r="BT32" s="710"/>
      <c r="BU32" s="710"/>
      <c r="BV32" s="710"/>
      <c r="BW32" s="710"/>
      <c r="BX32" s="691">
        <v>97.7</v>
      </c>
      <c r="BY32" s="739"/>
      <c r="BZ32" s="739"/>
      <c r="CA32" s="739"/>
      <c r="CB32" s="740"/>
      <c r="CD32" s="735"/>
      <c r="CE32" s="736"/>
      <c r="CF32" s="700" t="s">
        <v>319</v>
      </c>
      <c r="CG32" s="701"/>
      <c r="CH32" s="701"/>
      <c r="CI32" s="701"/>
      <c r="CJ32" s="701"/>
      <c r="CK32" s="701"/>
      <c r="CL32" s="701"/>
      <c r="CM32" s="701"/>
      <c r="CN32" s="701"/>
      <c r="CO32" s="701"/>
      <c r="CP32" s="701"/>
      <c r="CQ32" s="702"/>
      <c r="CR32" s="685">
        <v>282</v>
      </c>
      <c r="CS32" s="686"/>
      <c r="CT32" s="686"/>
      <c r="CU32" s="686"/>
      <c r="CV32" s="686"/>
      <c r="CW32" s="686"/>
      <c r="CX32" s="686"/>
      <c r="CY32" s="687"/>
      <c r="CZ32" s="690">
        <v>0</v>
      </c>
      <c r="DA32" s="722"/>
      <c r="DB32" s="722"/>
      <c r="DC32" s="724"/>
      <c r="DD32" s="694">
        <v>282</v>
      </c>
      <c r="DE32" s="686"/>
      <c r="DF32" s="686"/>
      <c r="DG32" s="686"/>
      <c r="DH32" s="686"/>
      <c r="DI32" s="686"/>
      <c r="DJ32" s="686"/>
      <c r="DK32" s="687"/>
      <c r="DL32" s="694">
        <v>282</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2">
      <c r="B33" s="682" t="s">
        <v>320</v>
      </c>
      <c r="C33" s="683"/>
      <c r="D33" s="683"/>
      <c r="E33" s="683"/>
      <c r="F33" s="683"/>
      <c r="G33" s="683"/>
      <c r="H33" s="683"/>
      <c r="I33" s="683"/>
      <c r="J33" s="683"/>
      <c r="K33" s="683"/>
      <c r="L33" s="683"/>
      <c r="M33" s="683"/>
      <c r="N33" s="683"/>
      <c r="O33" s="683"/>
      <c r="P33" s="683"/>
      <c r="Q33" s="684"/>
      <c r="R33" s="685">
        <v>899657</v>
      </c>
      <c r="S33" s="686"/>
      <c r="T33" s="686"/>
      <c r="U33" s="686"/>
      <c r="V33" s="686"/>
      <c r="W33" s="686"/>
      <c r="X33" s="686"/>
      <c r="Y33" s="687"/>
      <c r="Z33" s="688">
        <v>5.7</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93.8</v>
      </c>
      <c r="BH33" s="756"/>
      <c r="BI33" s="756"/>
      <c r="BJ33" s="756"/>
      <c r="BK33" s="756"/>
      <c r="BL33" s="756"/>
      <c r="BM33" s="757">
        <v>90</v>
      </c>
      <c r="BN33" s="756"/>
      <c r="BO33" s="756"/>
      <c r="BP33" s="756"/>
      <c r="BQ33" s="758"/>
      <c r="BR33" s="755">
        <v>98.9</v>
      </c>
      <c r="BS33" s="756"/>
      <c r="BT33" s="756"/>
      <c r="BU33" s="756"/>
      <c r="BV33" s="756"/>
      <c r="BW33" s="756"/>
      <c r="BX33" s="757">
        <v>95.1</v>
      </c>
      <c r="BY33" s="756"/>
      <c r="BZ33" s="756"/>
      <c r="CA33" s="756"/>
      <c r="CB33" s="758"/>
      <c r="CD33" s="700" t="s">
        <v>322</v>
      </c>
      <c r="CE33" s="701"/>
      <c r="CF33" s="701"/>
      <c r="CG33" s="701"/>
      <c r="CH33" s="701"/>
      <c r="CI33" s="701"/>
      <c r="CJ33" s="701"/>
      <c r="CK33" s="701"/>
      <c r="CL33" s="701"/>
      <c r="CM33" s="701"/>
      <c r="CN33" s="701"/>
      <c r="CO33" s="701"/>
      <c r="CP33" s="701"/>
      <c r="CQ33" s="702"/>
      <c r="CR33" s="685">
        <v>7772667</v>
      </c>
      <c r="CS33" s="710"/>
      <c r="CT33" s="710"/>
      <c r="CU33" s="710"/>
      <c r="CV33" s="710"/>
      <c r="CW33" s="710"/>
      <c r="CX33" s="710"/>
      <c r="CY33" s="711"/>
      <c r="CZ33" s="690">
        <v>49.6</v>
      </c>
      <c r="DA33" s="722"/>
      <c r="DB33" s="722"/>
      <c r="DC33" s="724"/>
      <c r="DD33" s="694">
        <v>4245105</v>
      </c>
      <c r="DE33" s="710"/>
      <c r="DF33" s="710"/>
      <c r="DG33" s="710"/>
      <c r="DH33" s="710"/>
      <c r="DI33" s="710"/>
      <c r="DJ33" s="710"/>
      <c r="DK33" s="711"/>
      <c r="DL33" s="694">
        <v>3094299</v>
      </c>
      <c r="DM33" s="710"/>
      <c r="DN33" s="710"/>
      <c r="DO33" s="710"/>
      <c r="DP33" s="710"/>
      <c r="DQ33" s="710"/>
      <c r="DR33" s="710"/>
      <c r="DS33" s="710"/>
      <c r="DT33" s="710"/>
      <c r="DU33" s="710"/>
      <c r="DV33" s="711"/>
      <c r="DW33" s="690">
        <v>42.4</v>
      </c>
      <c r="DX33" s="722"/>
      <c r="DY33" s="722"/>
      <c r="DZ33" s="722"/>
      <c r="EA33" s="722"/>
      <c r="EB33" s="722"/>
      <c r="EC33" s="723"/>
    </row>
    <row r="34" spans="2:133" ht="11.25" customHeight="1" x14ac:dyDescent="0.2">
      <c r="B34" s="682" t="s">
        <v>323</v>
      </c>
      <c r="C34" s="683"/>
      <c r="D34" s="683"/>
      <c r="E34" s="683"/>
      <c r="F34" s="683"/>
      <c r="G34" s="683"/>
      <c r="H34" s="683"/>
      <c r="I34" s="683"/>
      <c r="J34" s="683"/>
      <c r="K34" s="683"/>
      <c r="L34" s="683"/>
      <c r="M34" s="683"/>
      <c r="N34" s="683"/>
      <c r="O34" s="683"/>
      <c r="P34" s="683"/>
      <c r="Q34" s="684"/>
      <c r="R34" s="685">
        <v>41331</v>
      </c>
      <c r="S34" s="686"/>
      <c r="T34" s="686"/>
      <c r="U34" s="686"/>
      <c r="V34" s="686"/>
      <c r="W34" s="686"/>
      <c r="X34" s="686"/>
      <c r="Y34" s="687"/>
      <c r="Z34" s="688">
        <v>0.3</v>
      </c>
      <c r="AA34" s="688"/>
      <c r="AB34" s="688"/>
      <c r="AC34" s="688"/>
      <c r="AD34" s="689" t="s">
        <v>180</v>
      </c>
      <c r="AE34" s="689"/>
      <c r="AF34" s="689"/>
      <c r="AG34" s="689"/>
      <c r="AH34" s="689"/>
      <c r="AI34" s="689"/>
      <c r="AJ34" s="689"/>
      <c r="AK34" s="689"/>
      <c r="AL34" s="690" t="s">
        <v>235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2284941</v>
      </c>
      <c r="CS34" s="686"/>
      <c r="CT34" s="686"/>
      <c r="CU34" s="686"/>
      <c r="CV34" s="686"/>
      <c r="CW34" s="686"/>
      <c r="CX34" s="686"/>
      <c r="CY34" s="687"/>
      <c r="CZ34" s="690">
        <v>14.6</v>
      </c>
      <c r="DA34" s="722"/>
      <c r="DB34" s="722"/>
      <c r="DC34" s="724"/>
      <c r="DD34" s="694">
        <v>1446226</v>
      </c>
      <c r="DE34" s="686"/>
      <c r="DF34" s="686"/>
      <c r="DG34" s="686"/>
      <c r="DH34" s="686"/>
      <c r="DI34" s="686"/>
      <c r="DJ34" s="686"/>
      <c r="DK34" s="687"/>
      <c r="DL34" s="694">
        <v>1139979</v>
      </c>
      <c r="DM34" s="686"/>
      <c r="DN34" s="686"/>
      <c r="DO34" s="686"/>
      <c r="DP34" s="686"/>
      <c r="DQ34" s="686"/>
      <c r="DR34" s="686"/>
      <c r="DS34" s="686"/>
      <c r="DT34" s="686"/>
      <c r="DU34" s="686"/>
      <c r="DV34" s="687"/>
      <c r="DW34" s="690">
        <v>15.6</v>
      </c>
      <c r="DX34" s="722"/>
      <c r="DY34" s="722"/>
      <c r="DZ34" s="722"/>
      <c r="EA34" s="722"/>
      <c r="EB34" s="722"/>
      <c r="EC34" s="723"/>
    </row>
    <row r="35" spans="2:133" ht="11.25" customHeight="1" x14ac:dyDescent="0.2">
      <c r="B35" s="682" t="s">
        <v>325</v>
      </c>
      <c r="C35" s="683"/>
      <c r="D35" s="683"/>
      <c r="E35" s="683"/>
      <c r="F35" s="683"/>
      <c r="G35" s="683"/>
      <c r="H35" s="683"/>
      <c r="I35" s="683"/>
      <c r="J35" s="683"/>
      <c r="K35" s="683"/>
      <c r="L35" s="683"/>
      <c r="M35" s="683"/>
      <c r="N35" s="683"/>
      <c r="O35" s="683"/>
      <c r="P35" s="683"/>
      <c r="Q35" s="684"/>
      <c r="R35" s="685">
        <v>248511</v>
      </c>
      <c r="S35" s="686"/>
      <c r="T35" s="686"/>
      <c r="U35" s="686"/>
      <c r="V35" s="686"/>
      <c r="W35" s="686"/>
      <c r="X35" s="686"/>
      <c r="Y35" s="687"/>
      <c r="Z35" s="688">
        <v>1.6</v>
      </c>
      <c r="AA35" s="688"/>
      <c r="AB35" s="688"/>
      <c r="AC35" s="688"/>
      <c r="AD35" s="689" t="s">
        <v>180</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27612</v>
      </c>
      <c r="CS35" s="710"/>
      <c r="CT35" s="710"/>
      <c r="CU35" s="710"/>
      <c r="CV35" s="710"/>
      <c r="CW35" s="710"/>
      <c r="CX35" s="710"/>
      <c r="CY35" s="711"/>
      <c r="CZ35" s="690">
        <v>0.2</v>
      </c>
      <c r="DA35" s="722"/>
      <c r="DB35" s="722"/>
      <c r="DC35" s="724"/>
      <c r="DD35" s="694">
        <v>17763</v>
      </c>
      <c r="DE35" s="710"/>
      <c r="DF35" s="710"/>
      <c r="DG35" s="710"/>
      <c r="DH35" s="710"/>
      <c r="DI35" s="710"/>
      <c r="DJ35" s="710"/>
      <c r="DK35" s="711"/>
      <c r="DL35" s="694">
        <v>13927</v>
      </c>
      <c r="DM35" s="710"/>
      <c r="DN35" s="710"/>
      <c r="DO35" s="710"/>
      <c r="DP35" s="710"/>
      <c r="DQ35" s="710"/>
      <c r="DR35" s="710"/>
      <c r="DS35" s="710"/>
      <c r="DT35" s="710"/>
      <c r="DU35" s="710"/>
      <c r="DV35" s="711"/>
      <c r="DW35" s="690">
        <v>0.2</v>
      </c>
      <c r="DX35" s="722"/>
      <c r="DY35" s="722"/>
      <c r="DZ35" s="722"/>
      <c r="EA35" s="722"/>
      <c r="EB35" s="722"/>
      <c r="EC35" s="723"/>
    </row>
    <row r="36" spans="2:133" ht="11.25" customHeight="1" x14ac:dyDescent="0.2">
      <c r="B36" s="682" t="s">
        <v>329</v>
      </c>
      <c r="C36" s="683"/>
      <c r="D36" s="683"/>
      <c r="E36" s="683"/>
      <c r="F36" s="683"/>
      <c r="G36" s="683"/>
      <c r="H36" s="683"/>
      <c r="I36" s="683"/>
      <c r="J36" s="683"/>
      <c r="K36" s="683"/>
      <c r="L36" s="683"/>
      <c r="M36" s="683"/>
      <c r="N36" s="683"/>
      <c r="O36" s="683"/>
      <c r="P36" s="683"/>
      <c r="Q36" s="684"/>
      <c r="R36" s="685">
        <v>402630</v>
      </c>
      <c r="S36" s="686"/>
      <c r="T36" s="686"/>
      <c r="U36" s="686"/>
      <c r="V36" s="686"/>
      <c r="W36" s="686"/>
      <c r="X36" s="686"/>
      <c r="Y36" s="687"/>
      <c r="Z36" s="688">
        <v>2.5</v>
      </c>
      <c r="AA36" s="688"/>
      <c r="AB36" s="688"/>
      <c r="AC36" s="688"/>
      <c r="AD36" s="689" t="s">
        <v>235</v>
      </c>
      <c r="AE36" s="689"/>
      <c r="AF36" s="689"/>
      <c r="AG36" s="689"/>
      <c r="AH36" s="689"/>
      <c r="AI36" s="689"/>
      <c r="AJ36" s="689"/>
      <c r="AK36" s="689"/>
      <c r="AL36" s="690" t="s">
        <v>130</v>
      </c>
      <c r="AM36" s="691"/>
      <c r="AN36" s="691"/>
      <c r="AO36" s="692"/>
      <c r="AP36" s="235"/>
      <c r="AQ36" s="759" t="s">
        <v>330</v>
      </c>
      <c r="AR36" s="760"/>
      <c r="AS36" s="760"/>
      <c r="AT36" s="760"/>
      <c r="AU36" s="760"/>
      <c r="AV36" s="760"/>
      <c r="AW36" s="760"/>
      <c r="AX36" s="760"/>
      <c r="AY36" s="761"/>
      <c r="AZ36" s="674">
        <v>1712168</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44903</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3659204</v>
      </c>
      <c r="CS36" s="686"/>
      <c r="CT36" s="686"/>
      <c r="CU36" s="686"/>
      <c r="CV36" s="686"/>
      <c r="CW36" s="686"/>
      <c r="CX36" s="686"/>
      <c r="CY36" s="687"/>
      <c r="CZ36" s="690">
        <v>23.3</v>
      </c>
      <c r="DA36" s="722"/>
      <c r="DB36" s="722"/>
      <c r="DC36" s="724"/>
      <c r="DD36" s="694">
        <v>1348260</v>
      </c>
      <c r="DE36" s="686"/>
      <c r="DF36" s="686"/>
      <c r="DG36" s="686"/>
      <c r="DH36" s="686"/>
      <c r="DI36" s="686"/>
      <c r="DJ36" s="686"/>
      <c r="DK36" s="687"/>
      <c r="DL36" s="694">
        <v>748128</v>
      </c>
      <c r="DM36" s="686"/>
      <c r="DN36" s="686"/>
      <c r="DO36" s="686"/>
      <c r="DP36" s="686"/>
      <c r="DQ36" s="686"/>
      <c r="DR36" s="686"/>
      <c r="DS36" s="686"/>
      <c r="DT36" s="686"/>
      <c r="DU36" s="686"/>
      <c r="DV36" s="687"/>
      <c r="DW36" s="690">
        <v>10.3</v>
      </c>
      <c r="DX36" s="722"/>
      <c r="DY36" s="722"/>
      <c r="DZ36" s="722"/>
      <c r="EA36" s="722"/>
      <c r="EB36" s="722"/>
      <c r="EC36" s="723"/>
    </row>
    <row r="37" spans="2:133" ht="11.25" customHeight="1" x14ac:dyDescent="0.2">
      <c r="B37" s="682" t="s">
        <v>333</v>
      </c>
      <c r="C37" s="683"/>
      <c r="D37" s="683"/>
      <c r="E37" s="683"/>
      <c r="F37" s="683"/>
      <c r="G37" s="683"/>
      <c r="H37" s="683"/>
      <c r="I37" s="683"/>
      <c r="J37" s="683"/>
      <c r="K37" s="683"/>
      <c r="L37" s="683"/>
      <c r="M37" s="683"/>
      <c r="N37" s="683"/>
      <c r="O37" s="683"/>
      <c r="P37" s="683"/>
      <c r="Q37" s="684"/>
      <c r="R37" s="685">
        <v>144414</v>
      </c>
      <c r="S37" s="686"/>
      <c r="T37" s="686"/>
      <c r="U37" s="686"/>
      <c r="V37" s="686"/>
      <c r="W37" s="686"/>
      <c r="X37" s="686"/>
      <c r="Y37" s="687"/>
      <c r="Z37" s="688">
        <v>0.9</v>
      </c>
      <c r="AA37" s="688"/>
      <c r="AB37" s="688"/>
      <c r="AC37" s="688"/>
      <c r="AD37" s="689" t="s">
        <v>180</v>
      </c>
      <c r="AE37" s="689"/>
      <c r="AF37" s="689"/>
      <c r="AG37" s="689"/>
      <c r="AH37" s="689"/>
      <c r="AI37" s="689"/>
      <c r="AJ37" s="689"/>
      <c r="AK37" s="689"/>
      <c r="AL37" s="690" t="s">
        <v>180</v>
      </c>
      <c r="AM37" s="691"/>
      <c r="AN37" s="691"/>
      <c r="AO37" s="692"/>
      <c r="AQ37" s="763" t="s">
        <v>334</v>
      </c>
      <c r="AR37" s="764"/>
      <c r="AS37" s="764"/>
      <c r="AT37" s="764"/>
      <c r="AU37" s="764"/>
      <c r="AV37" s="764"/>
      <c r="AW37" s="764"/>
      <c r="AX37" s="764"/>
      <c r="AY37" s="765"/>
      <c r="AZ37" s="685">
        <v>318704</v>
      </c>
      <c r="BA37" s="686"/>
      <c r="BB37" s="686"/>
      <c r="BC37" s="686"/>
      <c r="BD37" s="710"/>
      <c r="BE37" s="710"/>
      <c r="BF37" s="740"/>
      <c r="BG37" s="700" t="s">
        <v>335</v>
      </c>
      <c r="BH37" s="701"/>
      <c r="BI37" s="701"/>
      <c r="BJ37" s="701"/>
      <c r="BK37" s="701"/>
      <c r="BL37" s="701"/>
      <c r="BM37" s="701"/>
      <c r="BN37" s="701"/>
      <c r="BO37" s="701"/>
      <c r="BP37" s="701"/>
      <c r="BQ37" s="701"/>
      <c r="BR37" s="701"/>
      <c r="BS37" s="701"/>
      <c r="BT37" s="701"/>
      <c r="BU37" s="702"/>
      <c r="BV37" s="685">
        <v>-7721</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368368</v>
      </c>
      <c r="CS37" s="710"/>
      <c r="CT37" s="710"/>
      <c r="CU37" s="710"/>
      <c r="CV37" s="710"/>
      <c r="CW37" s="710"/>
      <c r="CX37" s="710"/>
      <c r="CY37" s="711"/>
      <c r="CZ37" s="690">
        <v>2.2999999999999998</v>
      </c>
      <c r="DA37" s="722"/>
      <c r="DB37" s="722"/>
      <c r="DC37" s="724"/>
      <c r="DD37" s="694">
        <v>364511</v>
      </c>
      <c r="DE37" s="710"/>
      <c r="DF37" s="710"/>
      <c r="DG37" s="710"/>
      <c r="DH37" s="710"/>
      <c r="DI37" s="710"/>
      <c r="DJ37" s="710"/>
      <c r="DK37" s="711"/>
      <c r="DL37" s="694">
        <v>364511</v>
      </c>
      <c r="DM37" s="710"/>
      <c r="DN37" s="710"/>
      <c r="DO37" s="710"/>
      <c r="DP37" s="710"/>
      <c r="DQ37" s="710"/>
      <c r="DR37" s="710"/>
      <c r="DS37" s="710"/>
      <c r="DT37" s="710"/>
      <c r="DU37" s="710"/>
      <c r="DV37" s="711"/>
      <c r="DW37" s="690">
        <v>5</v>
      </c>
      <c r="DX37" s="722"/>
      <c r="DY37" s="722"/>
      <c r="DZ37" s="722"/>
      <c r="EA37" s="722"/>
      <c r="EB37" s="722"/>
      <c r="EC37" s="723"/>
    </row>
    <row r="38" spans="2:133" ht="11.25" customHeight="1" x14ac:dyDescent="0.2">
      <c r="B38" s="682" t="s">
        <v>337</v>
      </c>
      <c r="C38" s="683"/>
      <c r="D38" s="683"/>
      <c r="E38" s="683"/>
      <c r="F38" s="683"/>
      <c r="G38" s="683"/>
      <c r="H38" s="683"/>
      <c r="I38" s="683"/>
      <c r="J38" s="683"/>
      <c r="K38" s="683"/>
      <c r="L38" s="683"/>
      <c r="M38" s="683"/>
      <c r="N38" s="683"/>
      <c r="O38" s="683"/>
      <c r="P38" s="683"/>
      <c r="Q38" s="684"/>
      <c r="R38" s="685">
        <v>140004</v>
      </c>
      <c r="S38" s="686"/>
      <c r="T38" s="686"/>
      <c r="U38" s="686"/>
      <c r="V38" s="686"/>
      <c r="W38" s="686"/>
      <c r="X38" s="686"/>
      <c r="Y38" s="687"/>
      <c r="Z38" s="688">
        <v>0.9</v>
      </c>
      <c r="AA38" s="688"/>
      <c r="AB38" s="688"/>
      <c r="AC38" s="688"/>
      <c r="AD38" s="689">
        <v>2</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104131</v>
      </c>
      <c r="BA38" s="686"/>
      <c r="BB38" s="686"/>
      <c r="BC38" s="686"/>
      <c r="BD38" s="710"/>
      <c r="BE38" s="710"/>
      <c r="BF38" s="740"/>
      <c r="BG38" s="700" t="s">
        <v>339</v>
      </c>
      <c r="BH38" s="701"/>
      <c r="BI38" s="701"/>
      <c r="BJ38" s="701"/>
      <c r="BK38" s="701"/>
      <c r="BL38" s="701"/>
      <c r="BM38" s="701"/>
      <c r="BN38" s="701"/>
      <c r="BO38" s="701"/>
      <c r="BP38" s="701"/>
      <c r="BQ38" s="701"/>
      <c r="BR38" s="701"/>
      <c r="BS38" s="701"/>
      <c r="BT38" s="701"/>
      <c r="BU38" s="702"/>
      <c r="BV38" s="685">
        <v>3877</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1605309</v>
      </c>
      <c r="CS38" s="686"/>
      <c r="CT38" s="686"/>
      <c r="CU38" s="686"/>
      <c r="CV38" s="686"/>
      <c r="CW38" s="686"/>
      <c r="CX38" s="686"/>
      <c r="CY38" s="687"/>
      <c r="CZ38" s="690">
        <v>10.199999999999999</v>
      </c>
      <c r="DA38" s="722"/>
      <c r="DB38" s="722"/>
      <c r="DC38" s="724"/>
      <c r="DD38" s="694">
        <v>1362098</v>
      </c>
      <c r="DE38" s="686"/>
      <c r="DF38" s="686"/>
      <c r="DG38" s="686"/>
      <c r="DH38" s="686"/>
      <c r="DI38" s="686"/>
      <c r="DJ38" s="686"/>
      <c r="DK38" s="687"/>
      <c r="DL38" s="694">
        <v>1192265</v>
      </c>
      <c r="DM38" s="686"/>
      <c r="DN38" s="686"/>
      <c r="DO38" s="686"/>
      <c r="DP38" s="686"/>
      <c r="DQ38" s="686"/>
      <c r="DR38" s="686"/>
      <c r="DS38" s="686"/>
      <c r="DT38" s="686"/>
      <c r="DU38" s="686"/>
      <c r="DV38" s="687"/>
      <c r="DW38" s="690">
        <v>16.399999999999999</v>
      </c>
      <c r="DX38" s="722"/>
      <c r="DY38" s="722"/>
      <c r="DZ38" s="722"/>
      <c r="EA38" s="722"/>
      <c r="EB38" s="722"/>
      <c r="EC38" s="723"/>
    </row>
    <row r="39" spans="2:133" ht="11.25" customHeight="1" x14ac:dyDescent="0.2">
      <c r="B39" s="682" t="s">
        <v>341</v>
      </c>
      <c r="C39" s="683"/>
      <c r="D39" s="683"/>
      <c r="E39" s="683"/>
      <c r="F39" s="683"/>
      <c r="G39" s="683"/>
      <c r="H39" s="683"/>
      <c r="I39" s="683"/>
      <c r="J39" s="683"/>
      <c r="K39" s="683"/>
      <c r="L39" s="683"/>
      <c r="M39" s="683"/>
      <c r="N39" s="683"/>
      <c r="O39" s="683"/>
      <c r="P39" s="683"/>
      <c r="Q39" s="684"/>
      <c r="R39" s="685">
        <v>2121368</v>
      </c>
      <c r="S39" s="686"/>
      <c r="T39" s="686"/>
      <c r="U39" s="686"/>
      <c r="V39" s="686"/>
      <c r="W39" s="686"/>
      <c r="X39" s="686"/>
      <c r="Y39" s="687"/>
      <c r="Z39" s="688">
        <v>13.4</v>
      </c>
      <c r="AA39" s="688"/>
      <c r="AB39" s="688"/>
      <c r="AC39" s="688"/>
      <c r="AD39" s="689" t="s">
        <v>130</v>
      </c>
      <c r="AE39" s="689"/>
      <c r="AF39" s="689"/>
      <c r="AG39" s="689"/>
      <c r="AH39" s="689"/>
      <c r="AI39" s="689"/>
      <c r="AJ39" s="689"/>
      <c r="AK39" s="689"/>
      <c r="AL39" s="690" t="s">
        <v>235</v>
      </c>
      <c r="AM39" s="691"/>
      <c r="AN39" s="691"/>
      <c r="AO39" s="692"/>
      <c r="AQ39" s="763" t="s">
        <v>342</v>
      </c>
      <c r="AR39" s="764"/>
      <c r="AS39" s="764"/>
      <c r="AT39" s="764"/>
      <c r="AU39" s="764"/>
      <c r="AV39" s="764"/>
      <c r="AW39" s="764"/>
      <c r="AX39" s="764"/>
      <c r="AY39" s="765"/>
      <c r="AZ39" s="685">
        <v>23737</v>
      </c>
      <c r="BA39" s="686"/>
      <c r="BB39" s="686"/>
      <c r="BC39" s="686"/>
      <c r="BD39" s="710"/>
      <c r="BE39" s="710"/>
      <c r="BF39" s="740"/>
      <c r="BG39" s="700" t="s">
        <v>343</v>
      </c>
      <c r="BH39" s="701"/>
      <c r="BI39" s="701"/>
      <c r="BJ39" s="701"/>
      <c r="BK39" s="701"/>
      <c r="BL39" s="701"/>
      <c r="BM39" s="701"/>
      <c r="BN39" s="701"/>
      <c r="BO39" s="701"/>
      <c r="BP39" s="701"/>
      <c r="BQ39" s="701"/>
      <c r="BR39" s="701"/>
      <c r="BS39" s="701"/>
      <c r="BT39" s="701"/>
      <c r="BU39" s="702"/>
      <c r="BV39" s="685">
        <v>5841</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192601</v>
      </c>
      <c r="CS39" s="710"/>
      <c r="CT39" s="710"/>
      <c r="CU39" s="710"/>
      <c r="CV39" s="710"/>
      <c r="CW39" s="710"/>
      <c r="CX39" s="710"/>
      <c r="CY39" s="711"/>
      <c r="CZ39" s="690">
        <v>1.2</v>
      </c>
      <c r="DA39" s="722"/>
      <c r="DB39" s="722"/>
      <c r="DC39" s="724"/>
      <c r="DD39" s="694">
        <v>70758</v>
      </c>
      <c r="DE39" s="710"/>
      <c r="DF39" s="710"/>
      <c r="DG39" s="710"/>
      <c r="DH39" s="710"/>
      <c r="DI39" s="710"/>
      <c r="DJ39" s="710"/>
      <c r="DK39" s="711"/>
      <c r="DL39" s="694" t="s">
        <v>235</v>
      </c>
      <c r="DM39" s="710"/>
      <c r="DN39" s="710"/>
      <c r="DO39" s="710"/>
      <c r="DP39" s="710"/>
      <c r="DQ39" s="710"/>
      <c r="DR39" s="710"/>
      <c r="DS39" s="710"/>
      <c r="DT39" s="710"/>
      <c r="DU39" s="710"/>
      <c r="DV39" s="711"/>
      <c r="DW39" s="690" t="s">
        <v>180</v>
      </c>
      <c r="DX39" s="722"/>
      <c r="DY39" s="722"/>
      <c r="DZ39" s="722"/>
      <c r="EA39" s="722"/>
      <c r="EB39" s="722"/>
      <c r="EC39" s="723"/>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180</v>
      </c>
      <c r="S40" s="686"/>
      <c r="T40" s="686"/>
      <c r="U40" s="686"/>
      <c r="V40" s="686"/>
      <c r="W40" s="686"/>
      <c r="X40" s="686"/>
      <c r="Y40" s="687"/>
      <c r="Z40" s="688" t="s">
        <v>130</v>
      </c>
      <c r="AA40" s="688"/>
      <c r="AB40" s="688"/>
      <c r="AC40" s="688"/>
      <c r="AD40" s="689" t="s">
        <v>180</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16494</v>
      </c>
      <c r="BA40" s="686"/>
      <c r="BB40" s="686"/>
      <c r="BC40" s="686"/>
      <c r="BD40" s="710"/>
      <c r="BE40" s="710"/>
      <c r="BF40" s="740"/>
      <c r="BG40" s="766" t="s">
        <v>347</v>
      </c>
      <c r="BH40" s="767"/>
      <c r="BI40" s="767"/>
      <c r="BJ40" s="767"/>
      <c r="BK40" s="767"/>
      <c r="BL40" s="236"/>
      <c r="BM40" s="701" t="s">
        <v>348</v>
      </c>
      <c r="BN40" s="701"/>
      <c r="BO40" s="701"/>
      <c r="BP40" s="701"/>
      <c r="BQ40" s="701"/>
      <c r="BR40" s="701"/>
      <c r="BS40" s="701"/>
      <c r="BT40" s="701"/>
      <c r="BU40" s="702"/>
      <c r="BV40" s="685">
        <v>89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3000</v>
      </c>
      <c r="CS40" s="686"/>
      <c r="CT40" s="686"/>
      <c r="CU40" s="686"/>
      <c r="CV40" s="686"/>
      <c r="CW40" s="686"/>
      <c r="CX40" s="686"/>
      <c r="CY40" s="687"/>
      <c r="CZ40" s="690">
        <v>0</v>
      </c>
      <c r="DA40" s="722"/>
      <c r="DB40" s="722"/>
      <c r="DC40" s="724"/>
      <c r="DD40" s="694" t="s">
        <v>130</v>
      </c>
      <c r="DE40" s="686"/>
      <c r="DF40" s="686"/>
      <c r="DG40" s="686"/>
      <c r="DH40" s="686"/>
      <c r="DI40" s="686"/>
      <c r="DJ40" s="686"/>
      <c r="DK40" s="687"/>
      <c r="DL40" s="694" t="s">
        <v>180</v>
      </c>
      <c r="DM40" s="686"/>
      <c r="DN40" s="686"/>
      <c r="DO40" s="686"/>
      <c r="DP40" s="686"/>
      <c r="DQ40" s="686"/>
      <c r="DR40" s="686"/>
      <c r="DS40" s="686"/>
      <c r="DT40" s="686"/>
      <c r="DU40" s="686"/>
      <c r="DV40" s="687"/>
      <c r="DW40" s="690" t="s">
        <v>180</v>
      </c>
      <c r="DX40" s="722"/>
      <c r="DY40" s="722"/>
      <c r="DZ40" s="722"/>
      <c r="EA40" s="722"/>
      <c r="EB40" s="722"/>
      <c r="EC40" s="723"/>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180</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130</v>
      </c>
      <c r="AM41" s="691"/>
      <c r="AN41" s="691"/>
      <c r="AO41" s="692"/>
      <c r="AQ41" s="763" t="s">
        <v>351</v>
      </c>
      <c r="AR41" s="764"/>
      <c r="AS41" s="764"/>
      <c r="AT41" s="764"/>
      <c r="AU41" s="764"/>
      <c r="AV41" s="764"/>
      <c r="AW41" s="764"/>
      <c r="AX41" s="764"/>
      <c r="AY41" s="765"/>
      <c r="AZ41" s="685">
        <v>312636</v>
      </c>
      <c r="BA41" s="686"/>
      <c r="BB41" s="686"/>
      <c r="BC41" s="686"/>
      <c r="BD41" s="710"/>
      <c r="BE41" s="710"/>
      <c r="BF41" s="740"/>
      <c r="BG41" s="766"/>
      <c r="BH41" s="767"/>
      <c r="BI41" s="767"/>
      <c r="BJ41" s="767"/>
      <c r="BK41" s="767"/>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235</v>
      </c>
      <c r="CS41" s="710"/>
      <c r="CT41" s="710"/>
      <c r="CU41" s="710"/>
      <c r="CV41" s="710"/>
      <c r="CW41" s="710"/>
      <c r="CX41" s="710"/>
      <c r="CY41" s="711"/>
      <c r="CZ41" s="690" t="s">
        <v>235</v>
      </c>
      <c r="DA41" s="722"/>
      <c r="DB41" s="722"/>
      <c r="DC41" s="724"/>
      <c r="DD41" s="694" t="s">
        <v>235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354</v>
      </c>
      <c r="C42" s="683"/>
      <c r="D42" s="683"/>
      <c r="E42" s="683"/>
      <c r="F42" s="683"/>
      <c r="G42" s="683"/>
      <c r="H42" s="683"/>
      <c r="I42" s="683"/>
      <c r="J42" s="683"/>
      <c r="K42" s="683"/>
      <c r="L42" s="683"/>
      <c r="M42" s="683"/>
      <c r="N42" s="683"/>
      <c r="O42" s="683"/>
      <c r="P42" s="683"/>
      <c r="Q42" s="684"/>
      <c r="R42" s="685">
        <v>301711</v>
      </c>
      <c r="S42" s="686"/>
      <c r="T42" s="686"/>
      <c r="U42" s="686"/>
      <c r="V42" s="686"/>
      <c r="W42" s="686"/>
      <c r="X42" s="686"/>
      <c r="Y42" s="687"/>
      <c r="Z42" s="688">
        <v>1.9</v>
      </c>
      <c r="AA42" s="688"/>
      <c r="AB42" s="688"/>
      <c r="AC42" s="688"/>
      <c r="AD42" s="689" t="s">
        <v>130</v>
      </c>
      <c r="AE42" s="689"/>
      <c r="AF42" s="689"/>
      <c r="AG42" s="689"/>
      <c r="AH42" s="689"/>
      <c r="AI42" s="689"/>
      <c r="AJ42" s="689"/>
      <c r="AK42" s="689"/>
      <c r="AL42" s="690" t="s">
        <v>180</v>
      </c>
      <c r="AM42" s="691"/>
      <c r="AN42" s="691"/>
      <c r="AO42" s="692"/>
      <c r="AQ42" s="784" t="s">
        <v>355</v>
      </c>
      <c r="AR42" s="785"/>
      <c r="AS42" s="785"/>
      <c r="AT42" s="785"/>
      <c r="AU42" s="785"/>
      <c r="AV42" s="785"/>
      <c r="AW42" s="785"/>
      <c r="AX42" s="785"/>
      <c r="AY42" s="786"/>
      <c r="AZ42" s="776">
        <v>936466</v>
      </c>
      <c r="BA42" s="777"/>
      <c r="BB42" s="777"/>
      <c r="BC42" s="777"/>
      <c r="BD42" s="756"/>
      <c r="BE42" s="756"/>
      <c r="BF42" s="758"/>
      <c r="BG42" s="768"/>
      <c r="BH42" s="769"/>
      <c r="BI42" s="769"/>
      <c r="BJ42" s="769"/>
      <c r="BK42" s="769"/>
      <c r="BL42" s="237"/>
      <c r="BM42" s="713" t="s">
        <v>356</v>
      </c>
      <c r="BN42" s="713"/>
      <c r="BO42" s="713"/>
      <c r="BP42" s="713"/>
      <c r="BQ42" s="713"/>
      <c r="BR42" s="713"/>
      <c r="BS42" s="713"/>
      <c r="BT42" s="713"/>
      <c r="BU42" s="714"/>
      <c r="BV42" s="776">
        <v>314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2449856</v>
      </c>
      <c r="CS42" s="686"/>
      <c r="CT42" s="686"/>
      <c r="CU42" s="686"/>
      <c r="CV42" s="686"/>
      <c r="CW42" s="686"/>
      <c r="CX42" s="686"/>
      <c r="CY42" s="687"/>
      <c r="CZ42" s="690">
        <v>15.6</v>
      </c>
      <c r="DA42" s="691"/>
      <c r="DB42" s="691"/>
      <c r="DC42" s="703"/>
      <c r="DD42" s="694">
        <v>434086</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358</v>
      </c>
      <c r="C43" s="727"/>
      <c r="D43" s="727"/>
      <c r="E43" s="727"/>
      <c r="F43" s="727"/>
      <c r="G43" s="727"/>
      <c r="H43" s="727"/>
      <c r="I43" s="727"/>
      <c r="J43" s="727"/>
      <c r="K43" s="727"/>
      <c r="L43" s="727"/>
      <c r="M43" s="727"/>
      <c r="N43" s="727"/>
      <c r="O43" s="727"/>
      <c r="P43" s="727"/>
      <c r="Q43" s="728"/>
      <c r="R43" s="776">
        <v>15804106</v>
      </c>
      <c r="S43" s="777"/>
      <c r="T43" s="777"/>
      <c r="U43" s="777"/>
      <c r="V43" s="777"/>
      <c r="W43" s="777"/>
      <c r="X43" s="777"/>
      <c r="Y43" s="778"/>
      <c r="Z43" s="779">
        <v>100</v>
      </c>
      <c r="AA43" s="779"/>
      <c r="AB43" s="779"/>
      <c r="AC43" s="779"/>
      <c r="AD43" s="780">
        <v>6989173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22790</v>
      </c>
      <c r="CS43" s="710"/>
      <c r="CT43" s="710"/>
      <c r="CU43" s="710"/>
      <c r="CV43" s="710"/>
      <c r="CW43" s="710"/>
      <c r="CX43" s="710"/>
      <c r="CY43" s="711"/>
      <c r="CZ43" s="690">
        <v>0.1</v>
      </c>
      <c r="DA43" s="722"/>
      <c r="DB43" s="722"/>
      <c r="DC43" s="724"/>
      <c r="DD43" s="694">
        <v>22790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2432222</v>
      </c>
      <c r="CS44" s="686"/>
      <c r="CT44" s="686"/>
      <c r="CU44" s="686"/>
      <c r="CV44" s="686"/>
      <c r="CW44" s="686"/>
      <c r="CX44" s="686"/>
      <c r="CY44" s="687"/>
      <c r="CZ44" s="690">
        <v>15.5</v>
      </c>
      <c r="DA44" s="691"/>
      <c r="DB44" s="691"/>
      <c r="DC44" s="703"/>
      <c r="DD44" s="694">
        <v>430250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530556</v>
      </c>
      <c r="CS45" s="710"/>
      <c r="CT45" s="710"/>
      <c r="CU45" s="710"/>
      <c r="CV45" s="710"/>
      <c r="CW45" s="710"/>
      <c r="CX45" s="710"/>
      <c r="CY45" s="711"/>
      <c r="CZ45" s="690">
        <v>3.4</v>
      </c>
      <c r="DA45" s="722"/>
      <c r="DB45" s="722"/>
      <c r="DC45" s="724"/>
      <c r="DD45" s="694">
        <v>39408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1887166</v>
      </c>
      <c r="CS46" s="686"/>
      <c r="CT46" s="686"/>
      <c r="CU46" s="686"/>
      <c r="CV46" s="686"/>
      <c r="CW46" s="686"/>
      <c r="CX46" s="686"/>
      <c r="CY46" s="687"/>
      <c r="CZ46" s="690">
        <v>12</v>
      </c>
      <c r="DA46" s="691"/>
      <c r="DB46" s="691"/>
      <c r="DC46" s="703"/>
      <c r="DD46" s="694">
        <v>384491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17634</v>
      </c>
      <c r="CS47" s="710"/>
      <c r="CT47" s="710"/>
      <c r="CU47" s="710"/>
      <c r="CV47" s="710"/>
      <c r="CW47" s="710"/>
      <c r="CX47" s="710"/>
      <c r="CY47" s="711"/>
      <c r="CZ47" s="690">
        <v>0.1</v>
      </c>
      <c r="DA47" s="722"/>
      <c r="DB47" s="722"/>
      <c r="DC47" s="724"/>
      <c r="DD47" s="694">
        <v>3836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15682127</v>
      </c>
      <c r="CS49" s="756"/>
      <c r="CT49" s="756"/>
      <c r="CU49" s="756"/>
      <c r="CV49" s="756"/>
      <c r="CW49" s="756"/>
      <c r="CX49" s="756"/>
      <c r="CY49" s="787"/>
      <c r="CZ49" s="781">
        <v>100</v>
      </c>
      <c r="DA49" s="788"/>
      <c r="DB49" s="788"/>
      <c r="DC49" s="789"/>
      <c r="DD49" s="790">
        <v>8781276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fSoiZXxn715x+AmeYvdd9yEgZNG4Pzuj7nhgscsCEqWMxVGoYlLjPuN+na+lHSLl7Q99las7v4R0uMnrt023Q==" saltValue="zPzX9hU0vlJXIp45EEqs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391</v>
      </c>
      <c r="C7" s="818"/>
      <c r="D7" s="818"/>
      <c r="E7" s="818"/>
      <c r="F7" s="818"/>
      <c r="G7" s="818"/>
      <c r="H7" s="818"/>
      <c r="I7" s="818"/>
      <c r="J7" s="818"/>
      <c r="K7" s="818"/>
      <c r="L7" s="818"/>
      <c r="M7" s="818"/>
      <c r="N7" s="818"/>
      <c r="O7" s="818"/>
      <c r="P7" s="819"/>
      <c r="Q7" s="820">
        <v>15813</v>
      </c>
      <c r="R7" s="821"/>
      <c r="S7" s="821"/>
      <c r="T7" s="821"/>
      <c r="U7" s="821"/>
      <c r="V7" s="821">
        <v>15701</v>
      </c>
      <c r="W7" s="821"/>
      <c r="X7" s="821"/>
      <c r="Y7" s="821"/>
      <c r="Z7" s="821"/>
      <c r="AA7" s="821">
        <v>113</v>
      </c>
      <c r="AB7" s="821"/>
      <c r="AC7" s="821"/>
      <c r="AD7" s="821"/>
      <c r="AE7" s="822"/>
      <c r="AF7" s="823">
        <v>31</v>
      </c>
      <c r="AG7" s="824"/>
      <c r="AH7" s="824"/>
      <c r="AI7" s="824"/>
      <c r="AJ7" s="825"/>
      <c r="AK7" s="860">
        <v>403</v>
      </c>
      <c r="AL7" s="861"/>
      <c r="AM7" s="861"/>
      <c r="AN7" s="861"/>
      <c r="AO7" s="861"/>
      <c r="AP7" s="861">
        <v>16321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-5</v>
      </c>
      <c r="CI7" s="858"/>
      <c r="CJ7" s="858"/>
      <c r="CK7" s="858"/>
      <c r="CL7" s="859"/>
      <c r="CM7" s="857">
        <v>19</v>
      </c>
      <c r="CN7" s="858"/>
      <c r="CO7" s="858"/>
      <c r="CP7" s="858"/>
      <c r="CQ7" s="859"/>
      <c r="CR7" s="857">
        <v>10</v>
      </c>
      <c r="CS7" s="858"/>
      <c r="CT7" s="858"/>
      <c r="CU7" s="858"/>
      <c r="CV7" s="859"/>
      <c r="CW7" s="857" t="s">
        <v>608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2">
      <c r="A8" s="263">
        <v>2</v>
      </c>
      <c r="B8" s="841" t="s">
        <v>392</v>
      </c>
      <c r="C8" s="842"/>
      <c r="D8" s="842"/>
      <c r="E8" s="842"/>
      <c r="F8" s="842"/>
      <c r="G8" s="842"/>
      <c r="H8" s="842"/>
      <c r="I8" s="842"/>
      <c r="J8" s="842"/>
      <c r="K8" s="842"/>
      <c r="L8" s="842"/>
      <c r="M8" s="842"/>
      <c r="N8" s="842"/>
      <c r="O8" s="842"/>
      <c r="P8" s="843"/>
      <c r="Q8" s="844">
        <v>9</v>
      </c>
      <c r="R8" s="845"/>
      <c r="S8" s="845"/>
      <c r="T8" s="845"/>
      <c r="U8" s="845"/>
      <c r="V8" s="845">
        <v>0</v>
      </c>
      <c r="W8" s="845"/>
      <c r="X8" s="845"/>
      <c r="Y8" s="845"/>
      <c r="Z8" s="845"/>
      <c r="AA8" s="845">
        <v>9</v>
      </c>
      <c r="AB8" s="845"/>
      <c r="AC8" s="845"/>
      <c r="AD8" s="845"/>
      <c r="AE8" s="846"/>
      <c r="AF8" s="847">
        <v>9</v>
      </c>
      <c r="AG8" s="848"/>
      <c r="AH8" s="848"/>
      <c r="AI8" s="848"/>
      <c r="AJ8" s="849"/>
      <c r="AK8" s="850" t="s">
        <v>588</v>
      </c>
      <c r="AL8" s="851"/>
      <c r="AM8" s="851"/>
      <c r="AN8" s="851"/>
      <c r="AO8" s="851"/>
      <c r="AP8" s="851" t="s">
        <v>588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607</v>
      </c>
      <c r="BS8" s="854" t="s">
        <v>604</v>
      </c>
      <c r="BT8" s="855"/>
      <c r="BU8" s="855"/>
      <c r="BV8" s="855"/>
      <c r="BW8" s="855"/>
      <c r="BX8" s="855"/>
      <c r="BY8" s="855"/>
      <c r="BZ8" s="855"/>
      <c r="CA8" s="855"/>
      <c r="CB8" s="855"/>
      <c r="CC8" s="855"/>
      <c r="CD8" s="855"/>
      <c r="CE8" s="855"/>
      <c r="CF8" s="855"/>
      <c r="CG8" s="856"/>
      <c r="CH8" s="867">
        <v>-175</v>
      </c>
      <c r="CI8" s="868"/>
      <c r="CJ8" s="868"/>
      <c r="CK8" s="868"/>
      <c r="CL8" s="869"/>
      <c r="CM8" s="867">
        <v>4697</v>
      </c>
      <c r="CN8" s="868"/>
      <c r="CO8" s="868"/>
      <c r="CP8" s="868"/>
      <c r="CQ8" s="869"/>
      <c r="CR8" s="867">
        <v>50</v>
      </c>
      <c r="CS8" s="868"/>
      <c r="CT8" s="868"/>
      <c r="CU8" s="868"/>
      <c r="CV8" s="869"/>
      <c r="CW8" s="867">
        <v>90</v>
      </c>
      <c r="CX8" s="868"/>
      <c r="CY8" s="868"/>
      <c r="CZ8" s="868"/>
      <c r="DA8" s="869"/>
      <c r="DB8" s="867" t="s">
        <v>588</v>
      </c>
      <c r="DC8" s="868"/>
      <c r="DD8" s="868"/>
      <c r="DE8" s="868"/>
      <c r="DF8" s="869"/>
      <c r="DG8" s="867" t="s">
        <v>588</v>
      </c>
      <c r="DH8" s="868"/>
      <c r="DI8" s="868"/>
      <c r="DJ8" s="868"/>
      <c r="DK8" s="869"/>
      <c r="DL8" s="867">
        <v>95</v>
      </c>
      <c r="DM8" s="868"/>
      <c r="DN8" s="868"/>
      <c r="DO8" s="868"/>
      <c r="DP8" s="869"/>
      <c r="DQ8" s="867">
        <v>9</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605</v>
      </c>
      <c r="BT9" s="855"/>
      <c r="BU9" s="855"/>
      <c r="BV9" s="855"/>
      <c r="BW9" s="855"/>
      <c r="BX9" s="855"/>
      <c r="BY9" s="855"/>
      <c r="BZ9" s="855"/>
      <c r="CA9" s="855"/>
      <c r="CB9" s="855"/>
      <c r="CC9" s="855"/>
      <c r="CD9" s="855"/>
      <c r="CE9" s="855"/>
      <c r="CF9" s="855"/>
      <c r="CG9" s="856"/>
      <c r="CH9" s="867">
        <v>1</v>
      </c>
      <c r="CI9" s="868"/>
      <c r="CJ9" s="868"/>
      <c r="CK9" s="868"/>
      <c r="CL9" s="869"/>
      <c r="CM9" s="867">
        <v>45</v>
      </c>
      <c r="CN9" s="868"/>
      <c r="CO9" s="868"/>
      <c r="CP9" s="868"/>
      <c r="CQ9" s="869"/>
      <c r="CR9" s="867">
        <v>5</v>
      </c>
      <c r="CS9" s="868"/>
      <c r="CT9" s="868"/>
      <c r="CU9" s="868"/>
      <c r="CV9" s="869"/>
      <c r="CW9" s="867" t="s">
        <v>608</v>
      </c>
      <c r="CX9" s="868"/>
      <c r="CY9" s="868"/>
      <c r="CZ9" s="868"/>
      <c r="DA9" s="869"/>
      <c r="DB9" s="867" t="s">
        <v>588</v>
      </c>
      <c r="DC9" s="868"/>
      <c r="DD9" s="868"/>
      <c r="DE9" s="868"/>
      <c r="DF9" s="869"/>
      <c r="DG9" s="867" t="s">
        <v>588</v>
      </c>
      <c r="DH9" s="868"/>
      <c r="DI9" s="868"/>
      <c r="DJ9" s="868"/>
      <c r="DK9" s="869"/>
      <c r="DL9" s="867" t="s">
        <v>588</v>
      </c>
      <c r="DM9" s="868"/>
      <c r="DN9" s="868"/>
      <c r="DO9" s="868"/>
      <c r="DP9" s="869"/>
      <c r="DQ9" s="867" t="s">
        <v>588</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606</v>
      </c>
      <c r="BT10" s="855"/>
      <c r="BU10" s="855"/>
      <c r="BV10" s="855"/>
      <c r="BW10" s="855"/>
      <c r="BX10" s="855"/>
      <c r="BY10" s="855"/>
      <c r="BZ10" s="855"/>
      <c r="CA10" s="855"/>
      <c r="CB10" s="855"/>
      <c r="CC10" s="855"/>
      <c r="CD10" s="855"/>
      <c r="CE10" s="855"/>
      <c r="CF10" s="855"/>
      <c r="CG10" s="856"/>
      <c r="CH10" s="867">
        <v>2</v>
      </c>
      <c r="CI10" s="868"/>
      <c r="CJ10" s="868"/>
      <c r="CK10" s="868"/>
      <c r="CL10" s="869"/>
      <c r="CM10" s="867">
        <v>38</v>
      </c>
      <c r="CN10" s="868"/>
      <c r="CO10" s="868"/>
      <c r="CP10" s="868"/>
      <c r="CQ10" s="869"/>
      <c r="CR10" s="867">
        <v>25</v>
      </c>
      <c r="CS10" s="868"/>
      <c r="CT10" s="868"/>
      <c r="CU10" s="868"/>
      <c r="CV10" s="869"/>
      <c r="CW10" s="867" t="s">
        <v>608</v>
      </c>
      <c r="CX10" s="868"/>
      <c r="CY10" s="868"/>
      <c r="CZ10" s="868"/>
      <c r="DA10" s="869"/>
      <c r="DB10" s="867" t="s">
        <v>588</v>
      </c>
      <c r="DC10" s="868"/>
      <c r="DD10" s="868"/>
      <c r="DE10" s="868"/>
      <c r="DF10" s="869"/>
      <c r="DG10" s="867" t="s">
        <v>588</v>
      </c>
      <c r="DH10" s="868"/>
      <c r="DI10" s="868"/>
      <c r="DJ10" s="868"/>
      <c r="DK10" s="869"/>
      <c r="DL10" s="867" t="s">
        <v>588</v>
      </c>
      <c r="DM10" s="868"/>
      <c r="DN10" s="868"/>
      <c r="DO10" s="868"/>
      <c r="DP10" s="869"/>
      <c r="DQ10" s="867" t="s">
        <v>588</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394</v>
      </c>
      <c r="B23" s="876" t="s">
        <v>395</v>
      </c>
      <c r="C23" s="877"/>
      <c r="D23" s="877"/>
      <c r="E23" s="877"/>
      <c r="F23" s="877"/>
      <c r="G23" s="877"/>
      <c r="H23" s="877"/>
      <c r="I23" s="877"/>
      <c r="J23" s="877"/>
      <c r="K23" s="877"/>
      <c r="L23" s="877"/>
      <c r="M23" s="877"/>
      <c r="N23" s="877"/>
      <c r="O23" s="877"/>
      <c r="P23" s="878"/>
      <c r="Q23" s="879">
        <v>15804</v>
      </c>
      <c r="R23" s="880"/>
      <c r="S23" s="880"/>
      <c r="T23" s="880"/>
      <c r="U23" s="880"/>
      <c r="V23" s="880">
        <v>15682</v>
      </c>
      <c r="W23" s="880"/>
      <c r="X23" s="880"/>
      <c r="Y23" s="880"/>
      <c r="Z23" s="880"/>
      <c r="AA23" s="880">
        <v>122</v>
      </c>
      <c r="AB23" s="880"/>
      <c r="AC23" s="880"/>
      <c r="AD23" s="880"/>
      <c r="AE23" s="881"/>
      <c r="AF23" s="882">
        <v>41</v>
      </c>
      <c r="AG23" s="880"/>
      <c r="AH23" s="880"/>
      <c r="AI23" s="880"/>
      <c r="AJ23" s="883"/>
      <c r="AK23" s="884"/>
      <c r="AL23" s="885"/>
      <c r="AM23" s="885"/>
      <c r="AN23" s="885"/>
      <c r="AO23" s="885"/>
      <c r="AP23" s="880">
        <v>16321</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407</v>
      </c>
      <c r="C28" s="818"/>
      <c r="D28" s="818"/>
      <c r="E28" s="818"/>
      <c r="F28" s="818"/>
      <c r="G28" s="818"/>
      <c r="H28" s="818"/>
      <c r="I28" s="818"/>
      <c r="J28" s="818"/>
      <c r="K28" s="818"/>
      <c r="L28" s="818"/>
      <c r="M28" s="818"/>
      <c r="N28" s="818"/>
      <c r="O28" s="818"/>
      <c r="P28" s="819"/>
      <c r="Q28" s="908">
        <v>2760</v>
      </c>
      <c r="R28" s="909"/>
      <c r="S28" s="909"/>
      <c r="T28" s="909"/>
      <c r="U28" s="909"/>
      <c r="V28" s="909">
        <v>2715</v>
      </c>
      <c r="W28" s="909"/>
      <c r="X28" s="909"/>
      <c r="Y28" s="909"/>
      <c r="Z28" s="909"/>
      <c r="AA28" s="909">
        <v>45</v>
      </c>
      <c r="AB28" s="909"/>
      <c r="AC28" s="909"/>
      <c r="AD28" s="909"/>
      <c r="AE28" s="910"/>
      <c r="AF28" s="911">
        <v>45</v>
      </c>
      <c r="AG28" s="909"/>
      <c r="AH28" s="909"/>
      <c r="AI28" s="909"/>
      <c r="AJ28" s="912"/>
      <c r="AK28" s="913">
        <v>274</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408</v>
      </c>
      <c r="C29" s="842"/>
      <c r="D29" s="842"/>
      <c r="E29" s="842"/>
      <c r="F29" s="842"/>
      <c r="G29" s="842"/>
      <c r="H29" s="842"/>
      <c r="I29" s="842"/>
      <c r="J29" s="842"/>
      <c r="K29" s="842"/>
      <c r="L29" s="842"/>
      <c r="M29" s="842"/>
      <c r="N29" s="842"/>
      <c r="O29" s="842"/>
      <c r="P29" s="843"/>
      <c r="Q29" s="844">
        <v>10</v>
      </c>
      <c r="R29" s="845"/>
      <c r="S29" s="845"/>
      <c r="T29" s="845"/>
      <c r="U29" s="845"/>
      <c r="V29" s="845">
        <v>10</v>
      </c>
      <c r="W29" s="845"/>
      <c r="X29" s="845"/>
      <c r="Y29" s="845"/>
      <c r="Z29" s="845"/>
      <c r="AA29" s="845" t="s">
        <v>588</v>
      </c>
      <c r="AB29" s="845"/>
      <c r="AC29" s="845"/>
      <c r="AD29" s="845"/>
      <c r="AE29" s="846"/>
      <c r="AF29" s="847" t="s">
        <v>409</v>
      </c>
      <c r="AG29" s="848"/>
      <c r="AH29" s="848"/>
      <c r="AI29" s="848"/>
      <c r="AJ29" s="849"/>
      <c r="AK29" s="916">
        <v>10</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410</v>
      </c>
      <c r="C30" s="842"/>
      <c r="D30" s="842"/>
      <c r="E30" s="842"/>
      <c r="F30" s="842"/>
      <c r="G30" s="842"/>
      <c r="H30" s="842"/>
      <c r="I30" s="842"/>
      <c r="J30" s="842"/>
      <c r="K30" s="842"/>
      <c r="L30" s="842"/>
      <c r="M30" s="842"/>
      <c r="N30" s="842"/>
      <c r="O30" s="842"/>
      <c r="P30" s="843"/>
      <c r="Q30" s="844">
        <v>5</v>
      </c>
      <c r="R30" s="845"/>
      <c r="S30" s="845"/>
      <c r="T30" s="845"/>
      <c r="U30" s="845"/>
      <c r="V30" s="845">
        <v>5</v>
      </c>
      <c r="W30" s="845"/>
      <c r="X30" s="845"/>
      <c r="Y30" s="845"/>
      <c r="Z30" s="845"/>
      <c r="AA30" s="845" t="s">
        <v>588</v>
      </c>
      <c r="AB30" s="845"/>
      <c r="AC30" s="845"/>
      <c r="AD30" s="845"/>
      <c r="AE30" s="846"/>
      <c r="AF30" s="847" t="s">
        <v>409</v>
      </c>
      <c r="AG30" s="848"/>
      <c r="AH30" s="848"/>
      <c r="AI30" s="848"/>
      <c r="AJ30" s="849"/>
      <c r="AK30" s="916">
        <v>5</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411</v>
      </c>
      <c r="C31" s="842"/>
      <c r="D31" s="842"/>
      <c r="E31" s="842"/>
      <c r="F31" s="842"/>
      <c r="G31" s="842"/>
      <c r="H31" s="842"/>
      <c r="I31" s="842"/>
      <c r="J31" s="842"/>
      <c r="K31" s="842"/>
      <c r="L31" s="842"/>
      <c r="M31" s="842"/>
      <c r="N31" s="842"/>
      <c r="O31" s="842"/>
      <c r="P31" s="843"/>
      <c r="Q31" s="844">
        <v>29</v>
      </c>
      <c r="R31" s="845"/>
      <c r="S31" s="845"/>
      <c r="T31" s="845"/>
      <c r="U31" s="845"/>
      <c r="V31" s="845">
        <v>29</v>
      </c>
      <c r="W31" s="845"/>
      <c r="X31" s="845"/>
      <c r="Y31" s="845"/>
      <c r="Z31" s="845"/>
      <c r="AA31" s="845" t="s">
        <v>588</v>
      </c>
      <c r="AB31" s="845"/>
      <c r="AC31" s="845"/>
      <c r="AD31" s="845"/>
      <c r="AE31" s="846"/>
      <c r="AF31" s="847" t="s">
        <v>396</v>
      </c>
      <c r="AG31" s="848"/>
      <c r="AH31" s="848"/>
      <c r="AI31" s="848"/>
      <c r="AJ31" s="849"/>
      <c r="AK31" s="916">
        <v>29</v>
      </c>
      <c r="AL31" s="917"/>
      <c r="AM31" s="917"/>
      <c r="AN31" s="917"/>
      <c r="AO31" s="917"/>
      <c r="AP31" s="917" t="s">
        <v>588</v>
      </c>
      <c r="AQ31" s="917"/>
      <c r="AR31" s="917"/>
      <c r="AS31" s="917"/>
      <c r="AT31" s="917"/>
      <c r="AU31" s="917" t="s">
        <v>588</v>
      </c>
      <c r="AV31" s="917"/>
      <c r="AW31" s="917"/>
      <c r="AX31" s="917"/>
      <c r="AY31" s="917"/>
      <c r="AZ31" s="918" t="s">
        <v>588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412</v>
      </c>
      <c r="C32" s="842"/>
      <c r="D32" s="842"/>
      <c r="E32" s="842"/>
      <c r="F32" s="842"/>
      <c r="G32" s="842"/>
      <c r="H32" s="842"/>
      <c r="I32" s="842"/>
      <c r="J32" s="842"/>
      <c r="K32" s="842"/>
      <c r="L32" s="842"/>
      <c r="M32" s="842"/>
      <c r="N32" s="842"/>
      <c r="O32" s="842"/>
      <c r="P32" s="843"/>
      <c r="Q32" s="844">
        <v>3193</v>
      </c>
      <c r="R32" s="845"/>
      <c r="S32" s="845"/>
      <c r="T32" s="845"/>
      <c r="U32" s="845"/>
      <c r="V32" s="845">
        <v>3111</v>
      </c>
      <c r="W32" s="845"/>
      <c r="X32" s="845"/>
      <c r="Y32" s="845"/>
      <c r="Z32" s="845"/>
      <c r="AA32" s="845">
        <v>83</v>
      </c>
      <c r="AB32" s="845"/>
      <c r="AC32" s="845"/>
      <c r="AD32" s="845"/>
      <c r="AE32" s="846"/>
      <c r="AF32" s="847">
        <v>83</v>
      </c>
      <c r="AG32" s="848"/>
      <c r="AH32" s="848"/>
      <c r="AI32" s="848"/>
      <c r="AJ32" s="849"/>
      <c r="AK32" s="916">
        <v>499</v>
      </c>
      <c r="AL32" s="917"/>
      <c r="AM32" s="917"/>
      <c r="AN32" s="917"/>
      <c r="AO32" s="917"/>
      <c r="AP32" s="917" t="s">
        <v>588</v>
      </c>
      <c r="AQ32" s="917"/>
      <c r="AR32" s="917"/>
      <c r="AS32" s="917"/>
      <c r="AT32" s="917"/>
      <c r="AU32" s="917" t="s">
        <v>588</v>
      </c>
      <c r="AV32" s="917"/>
      <c r="AW32" s="917"/>
      <c r="AX32" s="917"/>
      <c r="AY32" s="917"/>
      <c r="AZ32" s="918" t="s">
        <v>588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413</v>
      </c>
      <c r="C33" s="842"/>
      <c r="D33" s="842"/>
      <c r="E33" s="842"/>
      <c r="F33" s="842"/>
      <c r="G33" s="842"/>
      <c r="H33" s="842"/>
      <c r="I33" s="842"/>
      <c r="J33" s="842"/>
      <c r="K33" s="842"/>
      <c r="L33" s="842"/>
      <c r="M33" s="842"/>
      <c r="N33" s="842"/>
      <c r="O33" s="842"/>
      <c r="P33" s="843"/>
      <c r="Q33" s="844">
        <v>668</v>
      </c>
      <c r="R33" s="845"/>
      <c r="S33" s="845"/>
      <c r="T33" s="845"/>
      <c r="U33" s="845"/>
      <c r="V33" s="845">
        <v>667</v>
      </c>
      <c r="W33" s="845"/>
      <c r="X33" s="845"/>
      <c r="Y33" s="845"/>
      <c r="Z33" s="845"/>
      <c r="AA33" s="845">
        <v>1</v>
      </c>
      <c r="AB33" s="845"/>
      <c r="AC33" s="845"/>
      <c r="AD33" s="845"/>
      <c r="AE33" s="846"/>
      <c r="AF33" s="847">
        <v>0</v>
      </c>
      <c r="AG33" s="848"/>
      <c r="AH33" s="848"/>
      <c r="AI33" s="848"/>
      <c r="AJ33" s="849"/>
      <c r="AK33" s="916">
        <v>433</v>
      </c>
      <c r="AL33" s="917"/>
      <c r="AM33" s="917"/>
      <c r="AN33" s="917"/>
      <c r="AO33" s="917"/>
      <c r="AP33" s="917" t="s">
        <v>588</v>
      </c>
      <c r="AQ33" s="917"/>
      <c r="AR33" s="917"/>
      <c r="AS33" s="917"/>
      <c r="AT33" s="917"/>
      <c r="AU33" s="917" t="s">
        <v>588</v>
      </c>
      <c r="AV33" s="917"/>
      <c r="AW33" s="917"/>
      <c r="AX33" s="917"/>
      <c r="AY33" s="917"/>
      <c r="AZ33" s="918" t="s">
        <v>588</v>
      </c>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414</v>
      </c>
      <c r="C34" s="842"/>
      <c r="D34" s="842"/>
      <c r="E34" s="842"/>
      <c r="F34" s="842"/>
      <c r="G34" s="842"/>
      <c r="H34" s="842"/>
      <c r="I34" s="842"/>
      <c r="J34" s="842"/>
      <c r="K34" s="842"/>
      <c r="L34" s="842"/>
      <c r="M34" s="842"/>
      <c r="N34" s="842"/>
      <c r="O34" s="842"/>
      <c r="P34" s="843"/>
      <c r="Q34" s="844">
        <v>676</v>
      </c>
      <c r="R34" s="845"/>
      <c r="S34" s="845"/>
      <c r="T34" s="845"/>
      <c r="U34" s="845"/>
      <c r="V34" s="845">
        <v>699</v>
      </c>
      <c r="W34" s="845"/>
      <c r="X34" s="845"/>
      <c r="Y34" s="845"/>
      <c r="Z34" s="845"/>
      <c r="AA34" s="845">
        <v>-23</v>
      </c>
      <c r="AB34" s="845"/>
      <c r="AC34" s="845"/>
      <c r="AD34" s="845"/>
      <c r="AE34" s="846"/>
      <c r="AF34" s="847">
        <v>2295</v>
      </c>
      <c r="AG34" s="848"/>
      <c r="AH34" s="848"/>
      <c r="AI34" s="848"/>
      <c r="AJ34" s="849"/>
      <c r="AK34" s="916" t="s">
        <v>588</v>
      </c>
      <c r="AL34" s="917"/>
      <c r="AM34" s="917"/>
      <c r="AN34" s="917"/>
      <c r="AO34" s="917"/>
      <c r="AP34" s="917">
        <v>1711</v>
      </c>
      <c r="AQ34" s="917"/>
      <c r="AR34" s="917"/>
      <c r="AS34" s="917"/>
      <c r="AT34" s="917"/>
      <c r="AU34" s="917" t="s">
        <v>588</v>
      </c>
      <c r="AV34" s="917"/>
      <c r="AW34" s="917"/>
      <c r="AX34" s="917"/>
      <c r="AY34" s="917"/>
      <c r="AZ34" s="918" t="s">
        <v>588</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416</v>
      </c>
      <c r="C35" s="842"/>
      <c r="D35" s="842"/>
      <c r="E35" s="842"/>
      <c r="F35" s="842"/>
      <c r="G35" s="842"/>
      <c r="H35" s="842"/>
      <c r="I35" s="842"/>
      <c r="J35" s="842"/>
      <c r="K35" s="842"/>
      <c r="L35" s="842"/>
      <c r="M35" s="842"/>
      <c r="N35" s="842"/>
      <c r="O35" s="842"/>
      <c r="P35" s="843"/>
      <c r="Q35" s="844">
        <v>639</v>
      </c>
      <c r="R35" s="845"/>
      <c r="S35" s="845"/>
      <c r="T35" s="845"/>
      <c r="U35" s="845"/>
      <c r="V35" s="845">
        <v>639</v>
      </c>
      <c r="W35" s="845"/>
      <c r="X35" s="845"/>
      <c r="Y35" s="845"/>
      <c r="Z35" s="845"/>
      <c r="AA35" s="845" t="s">
        <v>588</v>
      </c>
      <c r="AB35" s="845"/>
      <c r="AC35" s="845"/>
      <c r="AD35" s="845"/>
      <c r="AE35" s="846"/>
      <c r="AF35" s="847" t="s">
        <v>396</v>
      </c>
      <c r="AG35" s="848"/>
      <c r="AH35" s="848"/>
      <c r="AI35" s="848"/>
      <c r="AJ35" s="849"/>
      <c r="AK35" s="916">
        <v>312</v>
      </c>
      <c r="AL35" s="917"/>
      <c r="AM35" s="917"/>
      <c r="AN35" s="917"/>
      <c r="AO35" s="917"/>
      <c r="AP35" s="917">
        <v>1545</v>
      </c>
      <c r="AQ35" s="917"/>
      <c r="AR35" s="917"/>
      <c r="AS35" s="917"/>
      <c r="AT35" s="917"/>
      <c r="AU35" s="917">
        <v>1531</v>
      </c>
      <c r="AV35" s="917"/>
      <c r="AW35" s="917"/>
      <c r="AX35" s="917"/>
      <c r="AY35" s="917"/>
      <c r="AZ35" s="918" t="s">
        <v>588</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418</v>
      </c>
      <c r="C36" s="842"/>
      <c r="D36" s="842"/>
      <c r="E36" s="842"/>
      <c r="F36" s="842"/>
      <c r="G36" s="842"/>
      <c r="H36" s="842"/>
      <c r="I36" s="842"/>
      <c r="J36" s="842"/>
      <c r="K36" s="842"/>
      <c r="L36" s="842"/>
      <c r="M36" s="842"/>
      <c r="N36" s="842"/>
      <c r="O36" s="842"/>
      <c r="P36" s="843"/>
      <c r="Q36" s="844">
        <v>12</v>
      </c>
      <c r="R36" s="845"/>
      <c r="S36" s="845"/>
      <c r="T36" s="845"/>
      <c r="U36" s="845"/>
      <c r="V36" s="845">
        <v>12</v>
      </c>
      <c r="W36" s="845"/>
      <c r="X36" s="845"/>
      <c r="Y36" s="845"/>
      <c r="Z36" s="845"/>
      <c r="AA36" s="845" t="s">
        <v>588</v>
      </c>
      <c r="AB36" s="845"/>
      <c r="AC36" s="845"/>
      <c r="AD36" s="845"/>
      <c r="AE36" s="846"/>
      <c r="AF36" s="847" t="s">
        <v>409</v>
      </c>
      <c r="AG36" s="848"/>
      <c r="AH36" s="848"/>
      <c r="AI36" s="848"/>
      <c r="AJ36" s="849"/>
      <c r="AK36" s="916">
        <v>8</v>
      </c>
      <c r="AL36" s="917"/>
      <c r="AM36" s="917"/>
      <c r="AN36" s="917"/>
      <c r="AO36" s="917"/>
      <c r="AP36" s="917">
        <v>32</v>
      </c>
      <c r="AQ36" s="917"/>
      <c r="AR36" s="917"/>
      <c r="AS36" s="917"/>
      <c r="AT36" s="917"/>
      <c r="AU36" s="917">
        <v>32</v>
      </c>
      <c r="AV36" s="917"/>
      <c r="AW36" s="917"/>
      <c r="AX36" s="917"/>
      <c r="AY36" s="917"/>
      <c r="AZ36" s="918" t="s">
        <v>588</v>
      </c>
      <c r="BA36" s="918"/>
      <c r="BB36" s="918"/>
      <c r="BC36" s="918"/>
      <c r="BD36" s="918"/>
      <c r="BE36" s="914" t="s">
        <v>419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420</v>
      </c>
      <c r="C37" s="842"/>
      <c r="D37" s="842"/>
      <c r="E37" s="842"/>
      <c r="F37" s="842"/>
      <c r="G37" s="842"/>
      <c r="H37" s="842"/>
      <c r="I37" s="842"/>
      <c r="J37" s="842"/>
      <c r="K37" s="842"/>
      <c r="L37" s="842"/>
      <c r="M37" s="842"/>
      <c r="N37" s="842"/>
      <c r="O37" s="842"/>
      <c r="P37" s="843"/>
      <c r="Q37" s="844">
        <v>113</v>
      </c>
      <c r="R37" s="845"/>
      <c r="S37" s="845"/>
      <c r="T37" s="845"/>
      <c r="U37" s="845"/>
      <c r="V37" s="845">
        <v>113</v>
      </c>
      <c r="W37" s="845"/>
      <c r="X37" s="845"/>
      <c r="Y37" s="845"/>
      <c r="Z37" s="845"/>
      <c r="AA37" s="845" t="s">
        <v>588</v>
      </c>
      <c r="AB37" s="845"/>
      <c r="AC37" s="845"/>
      <c r="AD37" s="845"/>
      <c r="AE37" s="846"/>
      <c r="AF37" s="847" t="s">
        <v>409</v>
      </c>
      <c r="AG37" s="848"/>
      <c r="AH37" s="848"/>
      <c r="AI37" s="848"/>
      <c r="AJ37" s="849"/>
      <c r="AK37" s="916">
        <v>24</v>
      </c>
      <c r="AL37" s="917"/>
      <c r="AM37" s="917"/>
      <c r="AN37" s="917"/>
      <c r="AO37" s="917"/>
      <c r="AP37" s="917">
        <v>227</v>
      </c>
      <c r="AQ37" s="917"/>
      <c r="AR37" s="917"/>
      <c r="AS37" s="917"/>
      <c r="AT37" s="917"/>
      <c r="AU37" s="917">
        <v>196</v>
      </c>
      <c r="AV37" s="917"/>
      <c r="AW37" s="917"/>
      <c r="AX37" s="917"/>
      <c r="AY37" s="917"/>
      <c r="AZ37" s="918" t="s">
        <v>588</v>
      </c>
      <c r="BA37" s="918"/>
      <c r="BB37" s="918"/>
      <c r="BC37" s="918"/>
      <c r="BD37" s="918"/>
      <c r="BE37" s="914" t="s">
        <v>419</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394</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2423</v>
      </c>
      <c r="AG63" s="928"/>
      <c r="AH63" s="928"/>
      <c r="AI63" s="928"/>
      <c r="AJ63" s="929"/>
      <c r="AK63" s="930"/>
      <c r="AL63" s="925"/>
      <c r="AM63" s="925"/>
      <c r="AN63" s="925"/>
      <c r="AO63" s="925"/>
      <c r="AP63" s="928">
        <v>3514</v>
      </c>
      <c r="AQ63" s="928"/>
      <c r="AR63" s="928"/>
      <c r="AS63" s="928"/>
      <c r="AT63" s="928"/>
      <c r="AU63" s="928">
        <v>1758</v>
      </c>
      <c r="AV63" s="928"/>
      <c r="AW63" s="928"/>
      <c r="AX63" s="928"/>
      <c r="AY63" s="928"/>
      <c r="AZ63" s="932"/>
      <c r="BA63" s="932"/>
      <c r="BB63" s="932"/>
      <c r="BC63" s="932"/>
      <c r="BD63" s="932"/>
      <c r="BE63" s="933"/>
      <c r="BF63" s="933"/>
      <c r="BG63" s="933"/>
      <c r="BH63" s="933"/>
      <c r="BI63" s="934"/>
      <c r="BJ63" s="935" t="s">
        <v>396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402</v>
      </c>
      <c r="AG66" s="899"/>
      <c r="AH66" s="899"/>
      <c r="AI66" s="899"/>
      <c r="AJ66" s="939"/>
      <c r="AK66" s="803" t="s">
        <v>403</v>
      </c>
      <c r="AL66" s="827"/>
      <c r="AM66" s="827"/>
      <c r="AN66" s="827"/>
      <c r="AO66" s="828"/>
      <c r="AP66" s="803" t="s">
        <v>404</v>
      </c>
      <c r="AQ66" s="804"/>
      <c r="AR66" s="804"/>
      <c r="AS66" s="804"/>
      <c r="AT66" s="805"/>
      <c r="AU66" s="803" t="s">
        <v>428</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589</v>
      </c>
      <c r="C68" s="956"/>
      <c r="D68" s="956"/>
      <c r="E68" s="956"/>
      <c r="F68" s="956"/>
      <c r="G68" s="956"/>
      <c r="H68" s="956"/>
      <c r="I68" s="956"/>
      <c r="J68" s="956"/>
      <c r="K68" s="956"/>
      <c r="L68" s="956"/>
      <c r="M68" s="956"/>
      <c r="N68" s="956"/>
      <c r="O68" s="956"/>
      <c r="P68" s="957"/>
      <c r="Q68" s="958">
        <v>7328</v>
      </c>
      <c r="R68" s="952"/>
      <c r="S68" s="952"/>
      <c r="T68" s="952"/>
      <c r="U68" s="952"/>
      <c r="V68" s="952">
        <v>6372</v>
      </c>
      <c r="W68" s="952"/>
      <c r="X68" s="952"/>
      <c r="Y68" s="952"/>
      <c r="Z68" s="952"/>
      <c r="AA68" s="952">
        <v>956</v>
      </c>
      <c r="AB68" s="952"/>
      <c r="AC68" s="952"/>
      <c r="AD68" s="952"/>
      <c r="AE68" s="952"/>
      <c r="AF68" s="952">
        <v>956</v>
      </c>
      <c r="AG68" s="952"/>
      <c r="AH68" s="952"/>
      <c r="AI68" s="952"/>
      <c r="AJ68" s="952"/>
      <c r="AK68" s="952">
        <v>12</v>
      </c>
      <c r="AL68" s="952"/>
      <c r="AM68" s="952"/>
      <c r="AN68" s="952"/>
      <c r="AO68" s="952"/>
      <c r="AP68" s="952" t="s">
        <v>588</v>
      </c>
      <c r="AQ68" s="952"/>
      <c r="AR68" s="952"/>
      <c r="AS68" s="952"/>
      <c r="AT68" s="952"/>
      <c r="AU68" s="952" t="s">
        <v>588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590</v>
      </c>
      <c r="C69" s="960"/>
      <c r="D69" s="960"/>
      <c r="E69" s="960"/>
      <c r="F69" s="960"/>
      <c r="G69" s="960"/>
      <c r="H69" s="960"/>
      <c r="I69" s="960"/>
      <c r="J69" s="960"/>
      <c r="K69" s="960"/>
      <c r="L69" s="960"/>
      <c r="M69" s="960"/>
      <c r="N69" s="960"/>
      <c r="O69" s="960"/>
      <c r="P69" s="961"/>
      <c r="Q69" s="962">
        <v>11</v>
      </c>
      <c r="R69" s="917"/>
      <c r="S69" s="917"/>
      <c r="T69" s="917"/>
      <c r="U69" s="917"/>
      <c r="V69" s="917">
        <v>11</v>
      </c>
      <c r="W69" s="917"/>
      <c r="X69" s="917"/>
      <c r="Y69" s="917"/>
      <c r="Z69" s="917"/>
      <c r="AA69" s="917">
        <v>1</v>
      </c>
      <c r="AB69" s="917"/>
      <c r="AC69" s="917"/>
      <c r="AD69" s="917"/>
      <c r="AE69" s="917"/>
      <c r="AF69" s="917">
        <v>1</v>
      </c>
      <c r="AG69" s="917"/>
      <c r="AH69" s="917"/>
      <c r="AI69" s="917"/>
      <c r="AJ69" s="917"/>
      <c r="AK69" s="917" t="s">
        <v>588</v>
      </c>
      <c r="AL69" s="917"/>
      <c r="AM69" s="917"/>
      <c r="AN69" s="917"/>
      <c r="AO69" s="917"/>
      <c r="AP69" s="917" t="s">
        <v>588</v>
      </c>
      <c r="AQ69" s="917"/>
      <c r="AR69" s="917"/>
      <c r="AS69" s="917"/>
      <c r="AT69" s="917"/>
      <c r="AU69" s="917" t="s">
        <v>588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591</v>
      </c>
      <c r="C70" s="960"/>
      <c r="D70" s="960"/>
      <c r="E70" s="960"/>
      <c r="F70" s="960"/>
      <c r="G70" s="960"/>
      <c r="H70" s="960"/>
      <c r="I70" s="960"/>
      <c r="J70" s="960"/>
      <c r="K70" s="960"/>
      <c r="L70" s="960"/>
      <c r="M70" s="960"/>
      <c r="N70" s="960"/>
      <c r="O70" s="960"/>
      <c r="P70" s="961"/>
      <c r="Q70" s="962">
        <v>109</v>
      </c>
      <c r="R70" s="917"/>
      <c r="S70" s="917"/>
      <c r="T70" s="917"/>
      <c r="U70" s="917"/>
      <c r="V70" s="917">
        <v>108</v>
      </c>
      <c r="W70" s="917"/>
      <c r="X70" s="917"/>
      <c r="Y70" s="917"/>
      <c r="Z70" s="917"/>
      <c r="AA70" s="917">
        <v>1</v>
      </c>
      <c r="AB70" s="917"/>
      <c r="AC70" s="917"/>
      <c r="AD70" s="917"/>
      <c r="AE70" s="917"/>
      <c r="AF70" s="917">
        <v>1</v>
      </c>
      <c r="AG70" s="917"/>
      <c r="AH70" s="917"/>
      <c r="AI70" s="917"/>
      <c r="AJ70" s="917"/>
      <c r="AK70" s="917" t="s">
        <v>588</v>
      </c>
      <c r="AL70" s="917"/>
      <c r="AM70" s="917"/>
      <c r="AN70" s="917"/>
      <c r="AO70" s="917"/>
      <c r="AP70" s="917" t="s">
        <v>588</v>
      </c>
      <c r="AQ70" s="917"/>
      <c r="AR70" s="917"/>
      <c r="AS70" s="917"/>
      <c r="AT70" s="917"/>
      <c r="AU70" s="917" t="s">
        <v>588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592</v>
      </c>
      <c r="C71" s="960"/>
      <c r="D71" s="960"/>
      <c r="E71" s="960"/>
      <c r="F71" s="960"/>
      <c r="G71" s="960"/>
      <c r="H71" s="960"/>
      <c r="I71" s="960"/>
      <c r="J71" s="960"/>
      <c r="K71" s="960"/>
      <c r="L71" s="960"/>
      <c r="M71" s="960"/>
      <c r="N71" s="960"/>
      <c r="O71" s="960"/>
      <c r="P71" s="961"/>
      <c r="Q71" s="962">
        <v>51</v>
      </c>
      <c r="R71" s="917"/>
      <c r="S71" s="917"/>
      <c r="T71" s="917"/>
      <c r="U71" s="917"/>
      <c r="V71" s="917">
        <v>48</v>
      </c>
      <c r="W71" s="917"/>
      <c r="X71" s="917"/>
      <c r="Y71" s="917"/>
      <c r="Z71" s="917"/>
      <c r="AA71" s="917">
        <v>3</v>
      </c>
      <c r="AB71" s="917"/>
      <c r="AC71" s="917"/>
      <c r="AD71" s="917"/>
      <c r="AE71" s="917"/>
      <c r="AF71" s="917">
        <v>3</v>
      </c>
      <c r="AG71" s="917"/>
      <c r="AH71" s="917"/>
      <c r="AI71" s="917"/>
      <c r="AJ71" s="917"/>
      <c r="AK71" s="917">
        <v>7</v>
      </c>
      <c r="AL71" s="917"/>
      <c r="AM71" s="917"/>
      <c r="AN71" s="917"/>
      <c r="AO71" s="917"/>
      <c r="AP71" s="917" t="s">
        <v>588</v>
      </c>
      <c r="AQ71" s="917"/>
      <c r="AR71" s="917"/>
      <c r="AS71" s="917"/>
      <c r="AT71" s="917"/>
      <c r="AU71" s="917" t="s">
        <v>588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593</v>
      </c>
      <c r="C72" s="960"/>
      <c r="D72" s="960"/>
      <c r="E72" s="960"/>
      <c r="F72" s="960"/>
      <c r="G72" s="960"/>
      <c r="H72" s="960"/>
      <c r="I72" s="960"/>
      <c r="J72" s="960"/>
      <c r="K72" s="960"/>
      <c r="L72" s="960"/>
      <c r="M72" s="960"/>
      <c r="N72" s="960"/>
      <c r="O72" s="960"/>
      <c r="P72" s="961"/>
      <c r="Q72" s="962">
        <v>131</v>
      </c>
      <c r="R72" s="917"/>
      <c r="S72" s="917"/>
      <c r="T72" s="917"/>
      <c r="U72" s="917"/>
      <c r="V72" s="917">
        <v>110</v>
      </c>
      <c r="W72" s="917"/>
      <c r="X72" s="917"/>
      <c r="Y72" s="917"/>
      <c r="Z72" s="917"/>
      <c r="AA72" s="917">
        <v>21</v>
      </c>
      <c r="AB72" s="917"/>
      <c r="AC72" s="917"/>
      <c r="AD72" s="917"/>
      <c r="AE72" s="917"/>
      <c r="AF72" s="917">
        <v>21</v>
      </c>
      <c r="AG72" s="917"/>
      <c r="AH72" s="917"/>
      <c r="AI72" s="917"/>
      <c r="AJ72" s="917"/>
      <c r="AK72" s="917" t="s">
        <v>588</v>
      </c>
      <c r="AL72" s="917"/>
      <c r="AM72" s="917"/>
      <c r="AN72" s="917"/>
      <c r="AO72" s="917"/>
      <c r="AP72" s="917" t="s">
        <v>588</v>
      </c>
      <c r="AQ72" s="917"/>
      <c r="AR72" s="917"/>
      <c r="AS72" s="917"/>
      <c r="AT72" s="917"/>
      <c r="AU72" s="917" t="s">
        <v>588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594</v>
      </c>
      <c r="C73" s="960"/>
      <c r="D73" s="960"/>
      <c r="E73" s="960"/>
      <c r="F73" s="960"/>
      <c r="G73" s="960"/>
      <c r="H73" s="960"/>
      <c r="I73" s="960"/>
      <c r="J73" s="960"/>
      <c r="K73" s="960"/>
      <c r="L73" s="960"/>
      <c r="M73" s="960"/>
      <c r="N73" s="960"/>
      <c r="O73" s="960"/>
      <c r="P73" s="961"/>
      <c r="Q73" s="962">
        <v>377</v>
      </c>
      <c r="R73" s="917"/>
      <c r="S73" s="917"/>
      <c r="T73" s="917"/>
      <c r="U73" s="917"/>
      <c r="V73" s="917">
        <v>361</v>
      </c>
      <c r="W73" s="917"/>
      <c r="X73" s="917"/>
      <c r="Y73" s="917"/>
      <c r="Z73" s="917"/>
      <c r="AA73" s="917">
        <v>16</v>
      </c>
      <c r="AB73" s="917"/>
      <c r="AC73" s="917"/>
      <c r="AD73" s="917"/>
      <c r="AE73" s="917"/>
      <c r="AF73" s="917">
        <v>16</v>
      </c>
      <c r="AG73" s="917"/>
      <c r="AH73" s="917"/>
      <c r="AI73" s="917"/>
      <c r="AJ73" s="917"/>
      <c r="AK73" s="917" t="s">
        <v>588</v>
      </c>
      <c r="AL73" s="917"/>
      <c r="AM73" s="917"/>
      <c r="AN73" s="917"/>
      <c r="AO73" s="917"/>
      <c r="AP73" s="917" t="s">
        <v>588</v>
      </c>
      <c r="AQ73" s="917"/>
      <c r="AR73" s="917"/>
      <c r="AS73" s="917"/>
      <c r="AT73" s="917"/>
      <c r="AU73" s="917" t="s">
        <v>588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595</v>
      </c>
      <c r="C74" s="960"/>
      <c r="D74" s="960"/>
      <c r="E74" s="960"/>
      <c r="F74" s="960"/>
      <c r="G74" s="960"/>
      <c r="H74" s="960"/>
      <c r="I74" s="960"/>
      <c r="J74" s="960"/>
      <c r="K74" s="960"/>
      <c r="L74" s="960"/>
      <c r="M74" s="960"/>
      <c r="N74" s="960"/>
      <c r="O74" s="960"/>
      <c r="P74" s="961"/>
      <c r="Q74" s="962">
        <v>126</v>
      </c>
      <c r="R74" s="917"/>
      <c r="S74" s="917"/>
      <c r="T74" s="917"/>
      <c r="U74" s="917"/>
      <c r="V74" s="917">
        <v>123</v>
      </c>
      <c r="W74" s="917"/>
      <c r="X74" s="917"/>
      <c r="Y74" s="917"/>
      <c r="Z74" s="917"/>
      <c r="AA74" s="917">
        <v>3</v>
      </c>
      <c r="AB74" s="917"/>
      <c r="AC74" s="917"/>
      <c r="AD74" s="917"/>
      <c r="AE74" s="917"/>
      <c r="AF74" s="917">
        <v>3</v>
      </c>
      <c r="AG74" s="917"/>
      <c r="AH74" s="917"/>
      <c r="AI74" s="917"/>
      <c r="AJ74" s="917"/>
      <c r="AK74" s="917">
        <v>26</v>
      </c>
      <c r="AL74" s="917"/>
      <c r="AM74" s="917"/>
      <c r="AN74" s="917"/>
      <c r="AO74" s="917"/>
      <c r="AP74" s="917" t="s">
        <v>588</v>
      </c>
      <c r="AQ74" s="917"/>
      <c r="AR74" s="917"/>
      <c r="AS74" s="917"/>
      <c r="AT74" s="917"/>
      <c r="AU74" s="917" t="s">
        <v>588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596</v>
      </c>
      <c r="C75" s="960"/>
      <c r="D75" s="960"/>
      <c r="E75" s="960"/>
      <c r="F75" s="960"/>
      <c r="G75" s="960"/>
      <c r="H75" s="960"/>
      <c r="I75" s="960"/>
      <c r="J75" s="960"/>
      <c r="K75" s="960"/>
      <c r="L75" s="960"/>
      <c r="M75" s="960"/>
      <c r="N75" s="960"/>
      <c r="O75" s="960"/>
      <c r="P75" s="961"/>
      <c r="Q75" s="965">
        <v>245</v>
      </c>
      <c r="R75" s="966"/>
      <c r="S75" s="966"/>
      <c r="T75" s="966"/>
      <c r="U75" s="916"/>
      <c r="V75" s="967">
        <v>219</v>
      </c>
      <c r="W75" s="966"/>
      <c r="X75" s="966"/>
      <c r="Y75" s="966"/>
      <c r="Z75" s="916"/>
      <c r="AA75" s="967">
        <v>26</v>
      </c>
      <c r="AB75" s="966"/>
      <c r="AC75" s="966"/>
      <c r="AD75" s="966"/>
      <c r="AE75" s="916"/>
      <c r="AF75" s="967">
        <v>26</v>
      </c>
      <c r="AG75" s="966"/>
      <c r="AH75" s="966"/>
      <c r="AI75" s="966"/>
      <c r="AJ75" s="916"/>
      <c r="AK75" s="967">
        <v>17</v>
      </c>
      <c r="AL75" s="966"/>
      <c r="AM75" s="966"/>
      <c r="AN75" s="966"/>
      <c r="AO75" s="916"/>
      <c r="AP75" s="967" t="s">
        <v>588</v>
      </c>
      <c r="AQ75" s="966"/>
      <c r="AR75" s="966"/>
      <c r="AS75" s="966"/>
      <c r="AT75" s="916"/>
      <c r="AU75" s="967" t="s">
        <v>588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597</v>
      </c>
      <c r="C76" s="960"/>
      <c r="D76" s="960"/>
      <c r="E76" s="960"/>
      <c r="F76" s="960"/>
      <c r="G76" s="960"/>
      <c r="H76" s="960"/>
      <c r="I76" s="960"/>
      <c r="J76" s="960"/>
      <c r="K76" s="960"/>
      <c r="L76" s="960"/>
      <c r="M76" s="960"/>
      <c r="N76" s="960"/>
      <c r="O76" s="960"/>
      <c r="P76" s="961"/>
      <c r="Q76" s="965">
        <v>2649</v>
      </c>
      <c r="R76" s="966"/>
      <c r="S76" s="966"/>
      <c r="T76" s="966"/>
      <c r="U76" s="916"/>
      <c r="V76" s="967">
        <v>2640</v>
      </c>
      <c r="W76" s="966"/>
      <c r="X76" s="966"/>
      <c r="Y76" s="966"/>
      <c r="Z76" s="916"/>
      <c r="AA76" s="967">
        <v>9</v>
      </c>
      <c r="AB76" s="966"/>
      <c r="AC76" s="966"/>
      <c r="AD76" s="966"/>
      <c r="AE76" s="916"/>
      <c r="AF76" s="967">
        <v>8</v>
      </c>
      <c r="AG76" s="966"/>
      <c r="AH76" s="966"/>
      <c r="AI76" s="966"/>
      <c r="AJ76" s="916"/>
      <c r="AK76" s="967">
        <v>111</v>
      </c>
      <c r="AL76" s="966"/>
      <c r="AM76" s="966"/>
      <c r="AN76" s="966"/>
      <c r="AO76" s="916"/>
      <c r="AP76" s="967" t="s">
        <v>588</v>
      </c>
      <c r="AQ76" s="966"/>
      <c r="AR76" s="966"/>
      <c r="AS76" s="966"/>
      <c r="AT76" s="916"/>
      <c r="AU76" s="967" t="s">
        <v>588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598</v>
      </c>
      <c r="C77" s="960"/>
      <c r="D77" s="960"/>
      <c r="E77" s="960"/>
      <c r="F77" s="960"/>
      <c r="G77" s="960"/>
      <c r="H77" s="960"/>
      <c r="I77" s="960"/>
      <c r="J77" s="960"/>
      <c r="K77" s="960"/>
      <c r="L77" s="960"/>
      <c r="M77" s="960"/>
      <c r="N77" s="960"/>
      <c r="O77" s="960"/>
      <c r="P77" s="961"/>
      <c r="Q77" s="965">
        <v>388</v>
      </c>
      <c r="R77" s="966"/>
      <c r="S77" s="966"/>
      <c r="T77" s="966"/>
      <c r="U77" s="916"/>
      <c r="V77" s="967">
        <v>358</v>
      </c>
      <c r="W77" s="966"/>
      <c r="X77" s="966"/>
      <c r="Y77" s="966"/>
      <c r="Z77" s="916"/>
      <c r="AA77" s="967">
        <v>30</v>
      </c>
      <c r="AB77" s="966"/>
      <c r="AC77" s="966"/>
      <c r="AD77" s="966"/>
      <c r="AE77" s="916"/>
      <c r="AF77" s="967">
        <v>30</v>
      </c>
      <c r="AG77" s="966"/>
      <c r="AH77" s="966"/>
      <c r="AI77" s="966"/>
      <c r="AJ77" s="916"/>
      <c r="AK77" s="967">
        <v>21</v>
      </c>
      <c r="AL77" s="966"/>
      <c r="AM77" s="966"/>
      <c r="AN77" s="966"/>
      <c r="AO77" s="916"/>
      <c r="AP77" s="967">
        <v>127</v>
      </c>
      <c r="AQ77" s="966"/>
      <c r="AR77" s="966"/>
      <c r="AS77" s="966"/>
      <c r="AT77" s="916"/>
      <c r="AU77" s="967">
        <v>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599</v>
      </c>
      <c r="C78" s="960"/>
      <c r="D78" s="960"/>
      <c r="E78" s="960"/>
      <c r="F78" s="960"/>
      <c r="G78" s="960"/>
      <c r="H78" s="960"/>
      <c r="I78" s="960"/>
      <c r="J78" s="960"/>
      <c r="K78" s="960"/>
      <c r="L78" s="960"/>
      <c r="M78" s="960"/>
      <c r="N78" s="960"/>
      <c r="O78" s="960"/>
      <c r="P78" s="961"/>
      <c r="Q78" s="962">
        <v>354</v>
      </c>
      <c r="R78" s="917"/>
      <c r="S78" s="917"/>
      <c r="T78" s="917"/>
      <c r="U78" s="917"/>
      <c r="V78" s="917">
        <v>357</v>
      </c>
      <c r="W78" s="917"/>
      <c r="X78" s="917"/>
      <c r="Y78" s="917"/>
      <c r="Z78" s="917"/>
      <c r="AA78" s="917">
        <v>5</v>
      </c>
      <c r="AB78" s="917"/>
      <c r="AC78" s="917"/>
      <c r="AD78" s="917"/>
      <c r="AE78" s="917"/>
      <c r="AF78" s="917">
        <v>5</v>
      </c>
      <c r="AG78" s="917"/>
      <c r="AH78" s="917"/>
      <c r="AI78" s="917"/>
      <c r="AJ78" s="917"/>
      <c r="AK78" s="917" t="s">
        <v>588</v>
      </c>
      <c r="AL78" s="917"/>
      <c r="AM78" s="917"/>
      <c r="AN78" s="917"/>
      <c r="AO78" s="917"/>
      <c r="AP78" s="917">
        <v>13</v>
      </c>
      <c r="AQ78" s="917"/>
      <c r="AR78" s="917"/>
      <c r="AS78" s="917"/>
      <c r="AT78" s="917"/>
      <c r="AU78" s="917">
        <v>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t="s">
        <v>600</v>
      </c>
      <c r="C79" s="960"/>
      <c r="D79" s="960"/>
      <c r="E79" s="960"/>
      <c r="F79" s="960"/>
      <c r="G79" s="960"/>
      <c r="H79" s="960"/>
      <c r="I79" s="960"/>
      <c r="J79" s="960"/>
      <c r="K79" s="960"/>
      <c r="L79" s="960"/>
      <c r="M79" s="960"/>
      <c r="N79" s="960"/>
      <c r="O79" s="960"/>
      <c r="P79" s="961"/>
      <c r="Q79" s="962">
        <v>121</v>
      </c>
      <c r="R79" s="917"/>
      <c r="S79" s="917"/>
      <c r="T79" s="917"/>
      <c r="U79" s="917"/>
      <c r="V79" s="917">
        <v>112</v>
      </c>
      <c r="W79" s="917"/>
      <c r="X79" s="917"/>
      <c r="Y79" s="917"/>
      <c r="Z79" s="917"/>
      <c r="AA79" s="917">
        <v>8</v>
      </c>
      <c r="AB79" s="917"/>
      <c r="AC79" s="917"/>
      <c r="AD79" s="917"/>
      <c r="AE79" s="917"/>
      <c r="AF79" s="917">
        <v>8</v>
      </c>
      <c r="AG79" s="917"/>
      <c r="AH79" s="917"/>
      <c r="AI79" s="917"/>
      <c r="AJ79" s="917"/>
      <c r="AK79" s="917">
        <v>11</v>
      </c>
      <c r="AL79" s="917"/>
      <c r="AM79" s="917"/>
      <c r="AN79" s="917"/>
      <c r="AO79" s="917"/>
      <c r="AP79" s="917" t="s">
        <v>588</v>
      </c>
      <c r="AQ79" s="917"/>
      <c r="AR79" s="917"/>
      <c r="AS79" s="917"/>
      <c r="AT79" s="917"/>
      <c r="AU79" s="917" t="s">
        <v>588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t="s">
        <v>601</v>
      </c>
      <c r="C80" s="960"/>
      <c r="D80" s="960"/>
      <c r="E80" s="960"/>
      <c r="F80" s="960"/>
      <c r="G80" s="960"/>
      <c r="H80" s="960"/>
      <c r="I80" s="960"/>
      <c r="J80" s="960"/>
      <c r="K80" s="960"/>
      <c r="L80" s="960"/>
      <c r="M80" s="960"/>
      <c r="N80" s="960"/>
      <c r="O80" s="960"/>
      <c r="P80" s="961"/>
      <c r="Q80" s="962">
        <v>152261</v>
      </c>
      <c r="R80" s="917"/>
      <c r="S80" s="917"/>
      <c r="T80" s="917"/>
      <c r="U80" s="917"/>
      <c r="V80" s="917">
        <v>145343</v>
      </c>
      <c r="W80" s="917"/>
      <c r="X80" s="917"/>
      <c r="Y80" s="917"/>
      <c r="Z80" s="917"/>
      <c r="AA80" s="917">
        <v>6917</v>
      </c>
      <c r="AB80" s="917"/>
      <c r="AC80" s="917"/>
      <c r="AD80" s="917"/>
      <c r="AE80" s="917"/>
      <c r="AF80" s="917">
        <v>6917</v>
      </c>
      <c r="AG80" s="917"/>
      <c r="AH80" s="917"/>
      <c r="AI80" s="917"/>
      <c r="AJ80" s="917"/>
      <c r="AK80" s="917">
        <v>20</v>
      </c>
      <c r="AL80" s="917"/>
      <c r="AM80" s="917"/>
      <c r="AN80" s="917"/>
      <c r="AO80" s="917"/>
      <c r="AP80" s="917" t="s">
        <v>588</v>
      </c>
      <c r="AQ80" s="917"/>
      <c r="AR80" s="917"/>
      <c r="AS80" s="917"/>
      <c r="AT80" s="917"/>
      <c r="AU80" s="917" t="s">
        <v>588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t="s">
        <v>602</v>
      </c>
      <c r="C81" s="960"/>
      <c r="D81" s="960"/>
      <c r="E81" s="960"/>
      <c r="F81" s="960"/>
      <c r="G81" s="960"/>
      <c r="H81" s="960"/>
      <c r="I81" s="960"/>
      <c r="J81" s="960"/>
      <c r="K81" s="960"/>
      <c r="L81" s="960"/>
      <c r="M81" s="960"/>
      <c r="N81" s="960"/>
      <c r="O81" s="960"/>
      <c r="P81" s="961"/>
      <c r="Q81" s="962">
        <v>13189</v>
      </c>
      <c r="R81" s="917"/>
      <c r="S81" s="917"/>
      <c r="T81" s="917"/>
      <c r="U81" s="917"/>
      <c r="V81" s="917">
        <v>12784</v>
      </c>
      <c r="W81" s="917"/>
      <c r="X81" s="917"/>
      <c r="Y81" s="917"/>
      <c r="Z81" s="917"/>
      <c r="AA81" s="917">
        <v>404</v>
      </c>
      <c r="AB81" s="917"/>
      <c r="AC81" s="917"/>
      <c r="AD81" s="917"/>
      <c r="AE81" s="917"/>
      <c r="AF81" s="917">
        <v>3227</v>
      </c>
      <c r="AG81" s="917"/>
      <c r="AH81" s="917"/>
      <c r="AI81" s="917"/>
      <c r="AJ81" s="917"/>
      <c r="AK81" s="917" t="s">
        <v>588</v>
      </c>
      <c r="AL81" s="917"/>
      <c r="AM81" s="917"/>
      <c r="AN81" s="917"/>
      <c r="AO81" s="917"/>
      <c r="AP81" s="917">
        <v>5719</v>
      </c>
      <c r="AQ81" s="917"/>
      <c r="AR81" s="917"/>
      <c r="AS81" s="917"/>
      <c r="AT81" s="917"/>
      <c r="AU81" s="917">
        <v>698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394</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11222</v>
      </c>
      <c r="AG88" s="928"/>
      <c r="AH88" s="928"/>
      <c r="AI88" s="928"/>
      <c r="AJ88" s="928"/>
      <c r="AK88" s="925"/>
      <c r="AL88" s="925"/>
      <c r="AM88" s="925"/>
      <c r="AN88" s="925"/>
      <c r="AO88" s="925"/>
      <c r="AP88" s="928">
        <v>5859</v>
      </c>
      <c r="AQ88" s="928"/>
      <c r="AR88" s="928"/>
      <c r="AS88" s="928"/>
      <c r="AT88" s="928"/>
      <c r="AU88" s="928">
        <v>709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90</v>
      </c>
      <c r="CS102" s="936"/>
      <c r="CT102" s="936"/>
      <c r="CU102" s="936"/>
      <c r="CV102" s="979"/>
      <c r="CW102" s="978">
        <v>90</v>
      </c>
      <c r="CX102" s="936"/>
      <c r="CY102" s="936"/>
      <c r="CZ102" s="936"/>
      <c r="DA102" s="979"/>
      <c r="DB102" s="978" t="s">
        <v>614</v>
      </c>
      <c r="DC102" s="936"/>
      <c r="DD102" s="936"/>
      <c r="DE102" s="936"/>
      <c r="DF102" s="979"/>
      <c r="DG102" s="978" t="s">
        <v>614</v>
      </c>
      <c r="DH102" s="936"/>
      <c r="DI102" s="936"/>
      <c r="DJ102" s="936"/>
      <c r="DK102" s="979"/>
      <c r="DL102" s="978">
        <v>95</v>
      </c>
      <c r="DM102" s="936"/>
      <c r="DN102" s="936"/>
      <c r="DO102" s="936"/>
      <c r="DP102" s="979"/>
      <c r="DQ102" s="978">
        <v>9</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309</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309</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309</v>
      </c>
      <c r="DR109" s="981"/>
      <c r="DS109" s="981"/>
      <c r="DT109" s="981"/>
      <c r="DU109" s="982"/>
      <c r="DV109" s="980" t="s">
        <v>440</v>
      </c>
      <c r="DW109" s="981"/>
      <c r="DX109" s="981"/>
      <c r="DY109" s="981"/>
      <c r="DZ109" s="983"/>
    </row>
    <row r="110" spans="1:131" s="248" customFormat="1" ht="26.25" customHeight="1" x14ac:dyDescent="0.2">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1470577</v>
      </c>
      <c r="AB110" s="988"/>
      <c r="AC110" s="988"/>
      <c r="AD110" s="988"/>
      <c r="AE110" s="989"/>
      <c r="AF110" s="990">
        <v>1520031</v>
      </c>
      <c r="AG110" s="988"/>
      <c r="AH110" s="988"/>
      <c r="AI110" s="988"/>
      <c r="AJ110" s="989"/>
      <c r="AK110" s="990">
        <v>1563846</v>
      </c>
      <c r="AL110" s="988"/>
      <c r="AM110" s="988"/>
      <c r="AN110" s="988"/>
      <c r="AO110" s="989"/>
      <c r="AP110" s="991">
        <v>25.7</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15655599</v>
      </c>
      <c r="BR110" s="1023"/>
      <c r="BS110" s="1023"/>
      <c r="BT110" s="1023"/>
      <c r="BU110" s="1023"/>
      <c r="BV110" s="1023">
        <v>15650574</v>
      </c>
      <c r="BW110" s="1023"/>
      <c r="BX110" s="1023"/>
      <c r="BY110" s="1023"/>
      <c r="BZ110" s="1023"/>
      <c r="CA110" s="1023">
        <v>16320529</v>
      </c>
      <c r="CB110" s="1023"/>
      <c r="CC110" s="1023"/>
      <c r="CD110" s="1023"/>
      <c r="CE110" s="1023"/>
      <c r="CF110" s="1037">
        <v>268.60000000000002</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396</v>
      </c>
      <c r="DH110" s="1023"/>
      <c r="DI110" s="1023"/>
      <c r="DJ110" s="1023"/>
      <c r="DK110" s="1023"/>
      <c r="DL110" s="1023" t="s">
        <v>446</v>
      </c>
      <c r="DM110" s="1023"/>
      <c r="DN110" s="1023"/>
      <c r="DO110" s="1023"/>
      <c r="DP110" s="1023"/>
      <c r="DQ110" s="1023" t="s">
        <v>396</v>
      </c>
      <c r="DR110" s="1023"/>
      <c r="DS110" s="1023"/>
      <c r="DT110" s="1023"/>
      <c r="DU110" s="1023"/>
      <c r="DV110" s="1024" t="s">
        <v>396</v>
      </c>
      <c r="DW110" s="1024"/>
      <c r="DX110" s="1024"/>
      <c r="DY110" s="1024"/>
      <c r="DZ110" s="1025"/>
    </row>
    <row r="111" spans="1:131" s="248" customFormat="1" ht="26.25" customHeight="1" x14ac:dyDescent="0.2">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396</v>
      </c>
      <c r="AB111" s="1030"/>
      <c r="AC111" s="1030"/>
      <c r="AD111" s="1030"/>
      <c r="AE111" s="1031"/>
      <c r="AF111" s="1032" t="s">
        <v>448</v>
      </c>
      <c r="AG111" s="1030"/>
      <c r="AH111" s="1030"/>
      <c r="AI111" s="1030"/>
      <c r="AJ111" s="1031"/>
      <c r="AK111" s="1032" t="s">
        <v>396</v>
      </c>
      <c r="AL111" s="1030"/>
      <c r="AM111" s="1030"/>
      <c r="AN111" s="1030"/>
      <c r="AO111" s="1031"/>
      <c r="AP111" s="1033" t="s">
        <v>446</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v>625178</v>
      </c>
      <c r="BR111" s="1016"/>
      <c r="BS111" s="1016"/>
      <c r="BT111" s="1016"/>
      <c r="BU111" s="1016"/>
      <c r="BV111" s="1016">
        <v>1094928</v>
      </c>
      <c r="BW111" s="1016"/>
      <c r="BX111" s="1016"/>
      <c r="BY111" s="1016"/>
      <c r="BZ111" s="1016"/>
      <c r="CA111" s="1016">
        <v>796272</v>
      </c>
      <c r="CB111" s="1016"/>
      <c r="CC111" s="1016"/>
      <c r="CD111" s="1016"/>
      <c r="CE111" s="1016"/>
      <c r="CF111" s="1010">
        <v>13.1</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396</v>
      </c>
      <c r="DH111" s="1016"/>
      <c r="DI111" s="1016"/>
      <c r="DJ111" s="1016"/>
      <c r="DK111" s="1016"/>
      <c r="DL111" s="1016" t="s">
        <v>451</v>
      </c>
      <c r="DM111" s="1016"/>
      <c r="DN111" s="1016"/>
      <c r="DO111" s="1016"/>
      <c r="DP111" s="1016"/>
      <c r="DQ111" s="1016" t="s">
        <v>448</v>
      </c>
      <c r="DR111" s="1016"/>
      <c r="DS111" s="1016"/>
      <c r="DT111" s="1016"/>
      <c r="DU111" s="1016"/>
      <c r="DV111" s="1017" t="s">
        <v>396</v>
      </c>
      <c r="DW111" s="1017"/>
      <c r="DX111" s="1017"/>
      <c r="DY111" s="1017"/>
      <c r="DZ111" s="1018"/>
    </row>
    <row r="112" spans="1:131" s="248" customFormat="1" ht="26.25" customHeight="1" x14ac:dyDescent="0.2">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396</v>
      </c>
      <c r="AB112" s="1055"/>
      <c r="AC112" s="1055"/>
      <c r="AD112" s="1055"/>
      <c r="AE112" s="1056"/>
      <c r="AF112" s="1057" t="s">
        <v>446</v>
      </c>
      <c r="AG112" s="1055"/>
      <c r="AH112" s="1055"/>
      <c r="AI112" s="1055"/>
      <c r="AJ112" s="1056"/>
      <c r="AK112" s="1057" t="s">
        <v>396</v>
      </c>
      <c r="AL112" s="1055"/>
      <c r="AM112" s="1055"/>
      <c r="AN112" s="1055"/>
      <c r="AO112" s="1056"/>
      <c r="AP112" s="1058" t="s">
        <v>396</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1886209</v>
      </c>
      <c r="BR112" s="1016"/>
      <c r="BS112" s="1016"/>
      <c r="BT112" s="1016"/>
      <c r="BU112" s="1016"/>
      <c r="BV112" s="1016">
        <v>1803144</v>
      </c>
      <c r="BW112" s="1016"/>
      <c r="BX112" s="1016"/>
      <c r="BY112" s="1016"/>
      <c r="BZ112" s="1016"/>
      <c r="CA112" s="1016">
        <v>1758031</v>
      </c>
      <c r="CB112" s="1016"/>
      <c r="CC112" s="1016"/>
      <c r="CD112" s="1016"/>
      <c r="CE112" s="1016"/>
      <c r="CF112" s="1010">
        <v>28.9</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396</v>
      </c>
      <c r="DH112" s="1016"/>
      <c r="DI112" s="1016"/>
      <c r="DJ112" s="1016"/>
      <c r="DK112" s="1016"/>
      <c r="DL112" s="1016" t="s">
        <v>396</v>
      </c>
      <c r="DM112" s="1016"/>
      <c r="DN112" s="1016"/>
      <c r="DO112" s="1016"/>
      <c r="DP112" s="1016"/>
      <c r="DQ112" s="1016" t="s">
        <v>396</v>
      </c>
      <c r="DR112" s="1016"/>
      <c r="DS112" s="1016"/>
      <c r="DT112" s="1016"/>
      <c r="DU112" s="1016"/>
      <c r="DV112" s="1017" t="s">
        <v>396</v>
      </c>
      <c r="DW112" s="1017"/>
      <c r="DX112" s="1017"/>
      <c r="DY112" s="1017"/>
      <c r="DZ112" s="1018"/>
    </row>
    <row r="113" spans="1:130" s="248" customFormat="1" ht="26.25" customHeight="1" x14ac:dyDescent="0.2">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294193</v>
      </c>
      <c r="AB113" s="1030"/>
      <c r="AC113" s="1030"/>
      <c r="AD113" s="1030"/>
      <c r="AE113" s="1031"/>
      <c r="AF113" s="1032">
        <v>271078</v>
      </c>
      <c r="AG113" s="1030"/>
      <c r="AH113" s="1030"/>
      <c r="AI113" s="1030"/>
      <c r="AJ113" s="1031"/>
      <c r="AK113" s="1032">
        <v>250728</v>
      </c>
      <c r="AL113" s="1030"/>
      <c r="AM113" s="1030"/>
      <c r="AN113" s="1030"/>
      <c r="AO113" s="1031"/>
      <c r="AP113" s="1033">
        <v>4.0999999999999996</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950712</v>
      </c>
      <c r="BR113" s="1016"/>
      <c r="BS113" s="1016"/>
      <c r="BT113" s="1016"/>
      <c r="BU113" s="1016"/>
      <c r="BV113" s="1016">
        <v>830060</v>
      </c>
      <c r="BW113" s="1016"/>
      <c r="BX113" s="1016"/>
      <c r="BY113" s="1016"/>
      <c r="BZ113" s="1016"/>
      <c r="CA113" s="1016">
        <v>707874</v>
      </c>
      <c r="CB113" s="1016"/>
      <c r="CC113" s="1016"/>
      <c r="CD113" s="1016"/>
      <c r="CE113" s="1016"/>
      <c r="CF113" s="1010">
        <v>11.7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396</v>
      </c>
      <c r="DH113" s="1055"/>
      <c r="DI113" s="1055"/>
      <c r="DJ113" s="1055"/>
      <c r="DK113" s="1056"/>
      <c r="DL113" s="1057" t="s">
        <v>396</v>
      </c>
      <c r="DM113" s="1055"/>
      <c r="DN113" s="1055"/>
      <c r="DO113" s="1055"/>
      <c r="DP113" s="1056"/>
      <c r="DQ113" s="1057" t="s">
        <v>396</v>
      </c>
      <c r="DR113" s="1055"/>
      <c r="DS113" s="1055"/>
      <c r="DT113" s="1055"/>
      <c r="DU113" s="1056"/>
      <c r="DV113" s="1058" t="s">
        <v>396</v>
      </c>
      <c r="DW113" s="1059"/>
      <c r="DX113" s="1059"/>
      <c r="DY113" s="1059"/>
      <c r="DZ113" s="1060"/>
    </row>
    <row r="114" spans="1:130" s="248" customFormat="1" ht="26.25" customHeight="1" x14ac:dyDescent="0.2">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124263</v>
      </c>
      <c r="AB114" s="1055"/>
      <c r="AC114" s="1055"/>
      <c r="AD114" s="1055"/>
      <c r="AE114" s="1056"/>
      <c r="AF114" s="1057">
        <v>131858</v>
      </c>
      <c r="AG114" s="1055"/>
      <c r="AH114" s="1055"/>
      <c r="AI114" s="1055"/>
      <c r="AJ114" s="1056"/>
      <c r="AK114" s="1057">
        <v>122714</v>
      </c>
      <c r="AL114" s="1055"/>
      <c r="AM114" s="1055"/>
      <c r="AN114" s="1055"/>
      <c r="AO114" s="1056"/>
      <c r="AP114" s="1058">
        <v>2</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1927082</v>
      </c>
      <c r="BR114" s="1016"/>
      <c r="BS114" s="1016"/>
      <c r="BT114" s="1016"/>
      <c r="BU114" s="1016"/>
      <c r="BV114" s="1016">
        <v>1668658</v>
      </c>
      <c r="BW114" s="1016"/>
      <c r="BX114" s="1016"/>
      <c r="BY114" s="1016"/>
      <c r="BZ114" s="1016"/>
      <c r="CA114" s="1016">
        <v>1541641</v>
      </c>
      <c r="CB114" s="1016"/>
      <c r="CC114" s="1016"/>
      <c r="CD114" s="1016"/>
      <c r="CE114" s="1016"/>
      <c r="CF114" s="1010">
        <v>25.4</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396</v>
      </c>
      <c r="DM114" s="1055"/>
      <c r="DN114" s="1055"/>
      <c r="DO114" s="1055"/>
      <c r="DP114" s="1056"/>
      <c r="DQ114" s="1057" t="s">
        <v>396</v>
      </c>
      <c r="DR114" s="1055"/>
      <c r="DS114" s="1055"/>
      <c r="DT114" s="1055"/>
      <c r="DU114" s="1056"/>
      <c r="DV114" s="1058" t="s">
        <v>396</v>
      </c>
      <c r="DW114" s="1059"/>
      <c r="DX114" s="1059"/>
      <c r="DY114" s="1059"/>
      <c r="DZ114" s="1060"/>
    </row>
    <row r="115" spans="1:130" s="248"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396</v>
      </c>
      <c r="AB115" s="1030"/>
      <c r="AC115" s="1030"/>
      <c r="AD115" s="1030"/>
      <c r="AE115" s="1031"/>
      <c r="AF115" s="1032" t="s">
        <v>396</v>
      </c>
      <c r="AG115" s="1030"/>
      <c r="AH115" s="1030"/>
      <c r="AI115" s="1030"/>
      <c r="AJ115" s="1031"/>
      <c r="AK115" s="1032" t="s">
        <v>396</v>
      </c>
      <c r="AL115" s="1030"/>
      <c r="AM115" s="1030"/>
      <c r="AN115" s="1030"/>
      <c r="AO115" s="1031"/>
      <c r="AP115" s="1033" t="s">
        <v>446</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16600</v>
      </c>
      <c r="BR115" s="1016"/>
      <c r="BS115" s="1016"/>
      <c r="BT115" s="1016"/>
      <c r="BU115" s="1016"/>
      <c r="BV115" s="1016">
        <v>13040</v>
      </c>
      <c r="BW115" s="1016"/>
      <c r="BX115" s="1016"/>
      <c r="BY115" s="1016"/>
      <c r="BZ115" s="1016"/>
      <c r="CA115" s="1016">
        <v>9480</v>
      </c>
      <c r="CB115" s="1016"/>
      <c r="CC115" s="1016"/>
      <c r="CD115" s="1016"/>
      <c r="CE115" s="1016"/>
      <c r="CF115" s="1010">
        <v>0.2</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448</v>
      </c>
      <c r="DH115" s="1055"/>
      <c r="DI115" s="1055"/>
      <c r="DJ115" s="1055"/>
      <c r="DK115" s="1056"/>
      <c r="DL115" s="1057" t="s">
        <v>396</v>
      </c>
      <c r="DM115" s="1055"/>
      <c r="DN115" s="1055"/>
      <c r="DO115" s="1055"/>
      <c r="DP115" s="1056"/>
      <c r="DQ115" s="1057" t="s">
        <v>396</v>
      </c>
      <c r="DR115" s="1055"/>
      <c r="DS115" s="1055"/>
      <c r="DT115" s="1055"/>
      <c r="DU115" s="1056"/>
      <c r="DV115" s="1058" t="s">
        <v>446</v>
      </c>
      <c r="DW115" s="1059"/>
      <c r="DX115" s="1059"/>
      <c r="DY115" s="1059"/>
      <c r="DZ115" s="1060"/>
    </row>
    <row r="116" spans="1:130" s="248" customFormat="1" ht="26.25" customHeight="1" x14ac:dyDescent="0.2">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396</v>
      </c>
      <c r="AB116" s="1055"/>
      <c r="AC116" s="1055"/>
      <c r="AD116" s="1055"/>
      <c r="AE116" s="1056"/>
      <c r="AF116" s="1057" t="s">
        <v>446</v>
      </c>
      <c r="AG116" s="1055"/>
      <c r="AH116" s="1055"/>
      <c r="AI116" s="1055"/>
      <c r="AJ116" s="1056"/>
      <c r="AK116" s="1057" t="s">
        <v>396</v>
      </c>
      <c r="AL116" s="1055"/>
      <c r="AM116" s="1055"/>
      <c r="AN116" s="1055"/>
      <c r="AO116" s="1056"/>
      <c r="AP116" s="1058" t="s">
        <v>396</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396</v>
      </c>
      <c r="BR116" s="1016"/>
      <c r="BS116" s="1016"/>
      <c r="BT116" s="1016"/>
      <c r="BU116" s="1016"/>
      <c r="BV116" s="1016" t="s">
        <v>396</v>
      </c>
      <c r="BW116" s="1016"/>
      <c r="BX116" s="1016"/>
      <c r="BY116" s="1016"/>
      <c r="BZ116" s="1016"/>
      <c r="CA116" s="1016" t="s">
        <v>396</v>
      </c>
      <c r="CB116" s="1016"/>
      <c r="CC116" s="1016"/>
      <c r="CD116" s="1016"/>
      <c r="CE116" s="1016"/>
      <c r="CF116" s="1010" t="s">
        <v>396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396</v>
      </c>
      <c r="DM116" s="1055"/>
      <c r="DN116" s="1055"/>
      <c r="DO116" s="1055"/>
      <c r="DP116" s="1056"/>
      <c r="DQ116" s="1057" t="s">
        <v>396</v>
      </c>
      <c r="DR116" s="1055"/>
      <c r="DS116" s="1055"/>
      <c r="DT116" s="1055"/>
      <c r="DU116" s="1056"/>
      <c r="DV116" s="1058" t="s">
        <v>396</v>
      </c>
      <c r="DW116" s="1059"/>
      <c r="DX116" s="1059"/>
      <c r="DY116" s="1059"/>
      <c r="DZ116" s="1060"/>
    </row>
    <row r="117" spans="1:130" s="248" customFormat="1" ht="26.25" customHeight="1" x14ac:dyDescent="0.2">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1889033</v>
      </c>
      <c r="AB117" s="1073"/>
      <c r="AC117" s="1073"/>
      <c r="AD117" s="1073"/>
      <c r="AE117" s="1074"/>
      <c r="AF117" s="1075">
        <v>1922967</v>
      </c>
      <c r="AG117" s="1073"/>
      <c r="AH117" s="1073"/>
      <c r="AI117" s="1073"/>
      <c r="AJ117" s="1074"/>
      <c r="AK117" s="1075">
        <v>1937288</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446</v>
      </c>
      <c r="BW117" s="1016"/>
      <c r="BX117" s="1016"/>
      <c r="BY117" s="1016"/>
      <c r="BZ117" s="1016"/>
      <c r="CA117" s="1016" t="s">
        <v>448</v>
      </c>
      <c r="CB117" s="1016"/>
      <c r="CC117" s="1016"/>
      <c r="CD117" s="1016"/>
      <c r="CE117" s="1016"/>
      <c r="CF117" s="1010" t="s">
        <v>396</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396</v>
      </c>
      <c r="DM117" s="1055"/>
      <c r="DN117" s="1055"/>
      <c r="DO117" s="1055"/>
      <c r="DP117" s="1056"/>
      <c r="DQ117" s="1057" t="s">
        <v>446</v>
      </c>
      <c r="DR117" s="1055"/>
      <c r="DS117" s="1055"/>
      <c r="DT117" s="1055"/>
      <c r="DU117" s="1056"/>
      <c r="DV117" s="1058" t="s">
        <v>396</v>
      </c>
      <c r="DW117" s="1059"/>
      <c r="DX117" s="1059"/>
      <c r="DY117" s="1059"/>
      <c r="DZ117" s="1060"/>
    </row>
    <row r="118" spans="1:130" s="248" customFormat="1" ht="26.25" customHeight="1" x14ac:dyDescent="0.2">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309</v>
      </c>
      <c r="AL118" s="981"/>
      <c r="AM118" s="981"/>
      <c r="AN118" s="981"/>
      <c r="AO118" s="982"/>
      <c r="AP118" s="1067" t="s">
        <v>440</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396</v>
      </c>
      <c r="BR118" s="1094"/>
      <c r="BS118" s="1094"/>
      <c r="BT118" s="1094"/>
      <c r="BU118" s="1094"/>
      <c r="BV118" s="1094" t="s">
        <v>446</v>
      </c>
      <c r="BW118" s="1094"/>
      <c r="BX118" s="1094"/>
      <c r="BY118" s="1094"/>
      <c r="BZ118" s="1094"/>
      <c r="CA118" s="1094" t="s">
        <v>446</v>
      </c>
      <c r="CB118" s="1094"/>
      <c r="CC118" s="1094"/>
      <c r="CD118" s="1094"/>
      <c r="CE118" s="1094"/>
      <c r="CF118" s="1010" t="s">
        <v>396</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396</v>
      </c>
      <c r="DH118" s="1055"/>
      <c r="DI118" s="1055"/>
      <c r="DJ118" s="1055"/>
      <c r="DK118" s="1056"/>
      <c r="DL118" s="1057" t="s">
        <v>396</v>
      </c>
      <c r="DM118" s="1055"/>
      <c r="DN118" s="1055"/>
      <c r="DO118" s="1055"/>
      <c r="DP118" s="1056"/>
      <c r="DQ118" s="1057" t="s">
        <v>396</v>
      </c>
      <c r="DR118" s="1055"/>
      <c r="DS118" s="1055"/>
      <c r="DT118" s="1055"/>
      <c r="DU118" s="1056"/>
      <c r="DV118" s="1058" t="s">
        <v>446</v>
      </c>
      <c r="DW118" s="1059"/>
      <c r="DX118" s="1059"/>
      <c r="DY118" s="1059"/>
      <c r="DZ118" s="1060"/>
    </row>
    <row r="119" spans="1:130" s="248" customFormat="1" ht="26.25" customHeight="1" x14ac:dyDescent="0.2">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446</v>
      </c>
      <c r="AB119" s="988"/>
      <c r="AC119" s="988"/>
      <c r="AD119" s="988"/>
      <c r="AE119" s="989"/>
      <c r="AF119" s="990" t="s">
        <v>396</v>
      </c>
      <c r="AG119" s="988"/>
      <c r="AH119" s="988"/>
      <c r="AI119" s="988"/>
      <c r="AJ119" s="989"/>
      <c r="AK119" s="990" t="s">
        <v>446</v>
      </c>
      <c r="AL119" s="988"/>
      <c r="AM119" s="988"/>
      <c r="AN119" s="988"/>
      <c r="AO119" s="989"/>
      <c r="AP119" s="991" t="s">
        <v>396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473</v>
      </c>
      <c r="BP119" s="1102"/>
      <c r="BQ119" s="1093">
        <v>21061380</v>
      </c>
      <c r="BR119" s="1094"/>
      <c r="BS119" s="1094"/>
      <c r="BT119" s="1094"/>
      <c r="BU119" s="1094"/>
      <c r="BV119" s="1094">
        <v>21060404</v>
      </c>
      <c r="BW119" s="1094"/>
      <c r="BX119" s="1094"/>
      <c r="BY119" s="1094"/>
      <c r="BZ119" s="1094"/>
      <c r="CA119" s="1094">
        <v>21133827</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625178</v>
      </c>
      <c r="DH119" s="1080"/>
      <c r="DI119" s="1080"/>
      <c r="DJ119" s="1080"/>
      <c r="DK119" s="1081"/>
      <c r="DL119" s="1079">
        <v>1094928</v>
      </c>
      <c r="DM119" s="1080"/>
      <c r="DN119" s="1080"/>
      <c r="DO119" s="1080"/>
      <c r="DP119" s="1081"/>
      <c r="DQ119" s="1079">
        <v>796272</v>
      </c>
      <c r="DR119" s="1080"/>
      <c r="DS119" s="1080"/>
      <c r="DT119" s="1080"/>
      <c r="DU119" s="1081"/>
      <c r="DV119" s="1082">
        <v>13.1</v>
      </c>
      <c r="DW119" s="1083"/>
      <c r="DX119" s="1083"/>
      <c r="DY119" s="1083"/>
      <c r="DZ119" s="1084"/>
    </row>
    <row r="120" spans="1:130" s="248" customFormat="1" ht="26.25" customHeight="1" x14ac:dyDescent="0.2">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396</v>
      </c>
      <c r="AG120" s="1055"/>
      <c r="AH120" s="1055"/>
      <c r="AI120" s="1055"/>
      <c r="AJ120" s="1056"/>
      <c r="AK120" s="1057" t="s">
        <v>446</v>
      </c>
      <c r="AL120" s="1055"/>
      <c r="AM120" s="1055"/>
      <c r="AN120" s="1055"/>
      <c r="AO120" s="1056"/>
      <c r="AP120" s="1058" t="s">
        <v>396</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4445384</v>
      </c>
      <c r="BR120" s="1023"/>
      <c r="BS120" s="1023"/>
      <c r="BT120" s="1023"/>
      <c r="BU120" s="1023"/>
      <c r="BV120" s="1023">
        <v>4248096</v>
      </c>
      <c r="BW120" s="1023"/>
      <c r="BX120" s="1023"/>
      <c r="BY120" s="1023"/>
      <c r="BZ120" s="1023"/>
      <c r="CA120" s="1023">
        <v>4169306</v>
      </c>
      <c r="CB120" s="1023"/>
      <c r="CC120" s="1023"/>
      <c r="CD120" s="1023"/>
      <c r="CE120" s="1023"/>
      <c r="CF120" s="1037">
        <v>68.599999999999994</v>
      </c>
      <c r="CG120" s="1038"/>
      <c r="CH120" s="1038"/>
      <c r="CI120" s="1038"/>
      <c r="CJ120" s="1038"/>
      <c r="CK120" s="1103" t="s">
        <v>477</v>
      </c>
      <c r="CL120" s="1104"/>
      <c r="CM120" s="1104"/>
      <c r="CN120" s="1104"/>
      <c r="CO120" s="1105"/>
      <c r="CP120" s="1111" t="s">
        <v>416</v>
      </c>
      <c r="CQ120" s="1112"/>
      <c r="CR120" s="1112"/>
      <c r="CS120" s="1112"/>
      <c r="CT120" s="1112"/>
      <c r="CU120" s="1112"/>
      <c r="CV120" s="1112"/>
      <c r="CW120" s="1112"/>
      <c r="CX120" s="1112"/>
      <c r="CY120" s="1112"/>
      <c r="CZ120" s="1112"/>
      <c r="DA120" s="1112"/>
      <c r="DB120" s="1112"/>
      <c r="DC120" s="1112"/>
      <c r="DD120" s="1112"/>
      <c r="DE120" s="1112"/>
      <c r="DF120" s="1113"/>
      <c r="DG120" s="1022">
        <v>1732570</v>
      </c>
      <c r="DH120" s="1023"/>
      <c r="DI120" s="1023"/>
      <c r="DJ120" s="1023"/>
      <c r="DK120" s="1023"/>
      <c r="DL120" s="1023">
        <v>1636489</v>
      </c>
      <c r="DM120" s="1023"/>
      <c r="DN120" s="1023"/>
      <c r="DO120" s="1023"/>
      <c r="DP120" s="1023"/>
      <c r="DQ120" s="1023">
        <v>1530910</v>
      </c>
      <c r="DR120" s="1023"/>
      <c r="DS120" s="1023"/>
      <c r="DT120" s="1023"/>
      <c r="DU120" s="1023"/>
      <c r="DV120" s="1024">
        <v>25.2</v>
      </c>
      <c r="DW120" s="1024"/>
      <c r="DX120" s="1024"/>
      <c r="DY120" s="1024"/>
      <c r="DZ120" s="1025"/>
    </row>
    <row r="121" spans="1:130" s="248" customFormat="1" ht="26.25" customHeight="1" x14ac:dyDescent="0.2">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446</v>
      </c>
      <c r="AB121" s="1055"/>
      <c r="AC121" s="1055"/>
      <c r="AD121" s="1055"/>
      <c r="AE121" s="1056"/>
      <c r="AF121" s="1057" t="s">
        <v>396</v>
      </c>
      <c r="AG121" s="1055"/>
      <c r="AH121" s="1055"/>
      <c r="AI121" s="1055"/>
      <c r="AJ121" s="1056"/>
      <c r="AK121" s="1057" t="s">
        <v>446</v>
      </c>
      <c r="AL121" s="1055"/>
      <c r="AM121" s="1055"/>
      <c r="AN121" s="1055"/>
      <c r="AO121" s="1056"/>
      <c r="AP121" s="1058" t="s">
        <v>396</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855775</v>
      </c>
      <c r="BR121" s="1016"/>
      <c r="BS121" s="1016"/>
      <c r="BT121" s="1016"/>
      <c r="BU121" s="1016"/>
      <c r="BV121" s="1016">
        <v>806905</v>
      </c>
      <c r="BW121" s="1016"/>
      <c r="BX121" s="1016"/>
      <c r="BY121" s="1016"/>
      <c r="BZ121" s="1016"/>
      <c r="CA121" s="1016">
        <v>733099</v>
      </c>
      <c r="CB121" s="1016"/>
      <c r="CC121" s="1016"/>
      <c r="CD121" s="1016"/>
      <c r="CE121" s="1016"/>
      <c r="CF121" s="1010">
        <v>12.1</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112590</v>
      </c>
      <c r="DH121" s="1016"/>
      <c r="DI121" s="1016"/>
      <c r="DJ121" s="1016"/>
      <c r="DK121" s="1016"/>
      <c r="DL121" s="1016">
        <v>130010</v>
      </c>
      <c r="DM121" s="1016"/>
      <c r="DN121" s="1016"/>
      <c r="DO121" s="1016"/>
      <c r="DP121" s="1016"/>
      <c r="DQ121" s="1016">
        <v>195586</v>
      </c>
      <c r="DR121" s="1016"/>
      <c r="DS121" s="1016"/>
      <c r="DT121" s="1016"/>
      <c r="DU121" s="1016"/>
      <c r="DV121" s="1017">
        <v>3.2</v>
      </c>
      <c r="DW121" s="1017"/>
      <c r="DX121" s="1017"/>
      <c r="DY121" s="1017"/>
      <c r="DZ121" s="1018"/>
    </row>
    <row r="122" spans="1:130" s="248" customFormat="1" ht="26.25" customHeight="1" x14ac:dyDescent="0.2">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396</v>
      </c>
      <c r="AB122" s="1055"/>
      <c r="AC122" s="1055"/>
      <c r="AD122" s="1055"/>
      <c r="AE122" s="1056"/>
      <c r="AF122" s="1057" t="s">
        <v>446</v>
      </c>
      <c r="AG122" s="1055"/>
      <c r="AH122" s="1055"/>
      <c r="AI122" s="1055"/>
      <c r="AJ122" s="1056"/>
      <c r="AK122" s="1057" t="s">
        <v>396</v>
      </c>
      <c r="AL122" s="1055"/>
      <c r="AM122" s="1055"/>
      <c r="AN122" s="1055"/>
      <c r="AO122" s="1056"/>
      <c r="AP122" s="1058" t="s">
        <v>396</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12834392</v>
      </c>
      <c r="BR122" s="1094"/>
      <c r="BS122" s="1094"/>
      <c r="BT122" s="1094"/>
      <c r="BU122" s="1094"/>
      <c r="BV122" s="1094">
        <v>14182730</v>
      </c>
      <c r="BW122" s="1094"/>
      <c r="BX122" s="1094"/>
      <c r="BY122" s="1094"/>
      <c r="BZ122" s="1094"/>
      <c r="CA122" s="1094">
        <v>13447094</v>
      </c>
      <c r="CB122" s="1094"/>
      <c r="CC122" s="1094"/>
      <c r="CD122" s="1094"/>
      <c r="CE122" s="1094"/>
      <c r="CF122" s="1114">
        <v>221.3</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35410</v>
      </c>
      <c r="DH122" s="1016"/>
      <c r="DI122" s="1016"/>
      <c r="DJ122" s="1016"/>
      <c r="DK122" s="1016"/>
      <c r="DL122" s="1016">
        <v>33921</v>
      </c>
      <c r="DM122" s="1016"/>
      <c r="DN122" s="1016"/>
      <c r="DO122" s="1016"/>
      <c r="DP122" s="1016"/>
      <c r="DQ122" s="1016">
        <v>31535</v>
      </c>
      <c r="DR122" s="1016"/>
      <c r="DS122" s="1016"/>
      <c r="DT122" s="1016"/>
      <c r="DU122" s="1016"/>
      <c r="DV122" s="1017">
        <v>0.5</v>
      </c>
      <c r="DW122" s="1017"/>
      <c r="DX122" s="1017"/>
      <c r="DY122" s="1017"/>
      <c r="DZ122" s="1018"/>
    </row>
    <row r="123" spans="1:130" s="248" customFormat="1" ht="26.25" customHeight="1" x14ac:dyDescent="0.2">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396</v>
      </c>
      <c r="AB123" s="1055"/>
      <c r="AC123" s="1055"/>
      <c r="AD123" s="1055"/>
      <c r="AE123" s="1056"/>
      <c r="AF123" s="1057" t="s">
        <v>396</v>
      </c>
      <c r="AG123" s="1055"/>
      <c r="AH123" s="1055"/>
      <c r="AI123" s="1055"/>
      <c r="AJ123" s="1056"/>
      <c r="AK123" s="1057" t="s">
        <v>396</v>
      </c>
      <c r="AL123" s="1055"/>
      <c r="AM123" s="1055"/>
      <c r="AN123" s="1055"/>
      <c r="AO123" s="1056"/>
      <c r="AP123" s="1058" t="s">
        <v>446</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483</v>
      </c>
      <c r="BP123" s="1102"/>
      <c r="BQ123" s="1161">
        <v>18135551</v>
      </c>
      <c r="BR123" s="1162"/>
      <c r="BS123" s="1162"/>
      <c r="BT123" s="1162"/>
      <c r="BU123" s="1162"/>
      <c r="BV123" s="1162">
        <v>19237731</v>
      </c>
      <c r="BW123" s="1162"/>
      <c r="BX123" s="1162"/>
      <c r="BY123" s="1162"/>
      <c r="BZ123" s="1162"/>
      <c r="CA123" s="1162">
        <v>18349499</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t="s">
        <v>396</v>
      </c>
      <c r="DH123" s="1055"/>
      <c r="DI123" s="1055"/>
      <c r="DJ123" s="1055"/>
      <c r="DK123" s="1056"/>
      <c r="DL123" s="1057" t="s">
        <v>396</v>
      </c>
      <c r="DM123" s="1055"/>
      <c r="DN123" s="1055"/>
      <c r="DO123" s="1055"/>
      <c r="DP123" s="1056"/>
      <c r="DQ123" s="1057" t="s">
        <v>446</v>
      </c>
      <c r="DR123" s="1055"/>
      <c r="DS123" s="1055"/>
      <c r="DT123" s="1055"/>
      <c r="DU123" s="1056"/>
      <c r="DV123" s="1058" t="s">
        <v>396</v>
      </c>
      <c r="DW123" s="1059"/>
      <c r="DX123" s="1059"/>
      <c r="DY123" s="1059"/>
      <c r="DZ123" s="1060"/>
    </row>
    <row r="124" spans="1:130" s="248" customFormat="1" ht="26.25" customHeight="1" thickBot="1" x14ac:dyDescent="0.25">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396</v>
      </c>
      <c r="AB124" s="1055"/>
      <c r="AC124" s="1055"/>
      <c r="AD124" s="1055"/>
      <c r="AE124" s="1056"/>
      <c r="AF124" s="1057" t="s">
        <v>446</v>
      </c>
      <c r="AG124" s="1055"/>
      <c r="AH124" s="1055"/>
      <c r="AI124" s="1055"/>
      <c r="AJ124" s="1056"/>
      <c r="AK124" s="1057" t="s">
        <v>396</v>
      </c>
      <c r="AL124" s="1055"/>
      <c r="AM124" s="1055"/>
      <c r="AN124" s="1055"/>
      <c r="AO124" s="1056"/>
      <c r="AP124" s="1058" t="s">
        <v>396</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50.2</v>
      </c>
      <c r="BR124" s="1124"/>
      <c r="BS124" s="1124"/>
      <c r="BT124" s="1124"/>
      <c r="BU124" s="1124"/>
      <c r="BV124" s="1124">
        <v>31.4</v>
      </c>
      <c r="BW124" s="1124"/>
      <c r="BX124" s="1124"/>
      <c r="BY124" s="1124"/>
      <c r="BZ124" s="1124"/>
      <c r="CA124" s="1124">
        <v>45.8</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v>5639</v>
      </c>
      <c r="DH124" s="1080"/>
      <c r="DI124" s="1080"/>
      <c r="DJ124" s="1080"/>
      <c r="DK124" s="1081"/>
      <c r="DL124" s="1079">
        <v>2724</v>
      </c>
      <c r="DM124" s="1080"/>
      <c r="DN124" s="1080"/>
      <c r="DO124" s="1080"/>
      <c r="DP124" s="1081"/>
      <c r="DQ124" s="1079" t="s">
        <v>396</v>
      </c>
      <c r="DR124" s="1080"/>
      <c r="DS124" s="1080"/>
      <c r="DT124" s="1080"/>
      <c r="DU124" s="1081"/>
      <c r="DV124" s="1082" t="s">
        <v>396</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396</v>
      </c>
      <c r="AB125" s="1055"/>
      <c r="AC125" s="1055"/>
      <c r="AD125" s="1055"/>
      <c r="AE125" s="1056"/>
      <c r="AF125" s="1057" t="s">
        <v>396</v>
      </c>
      <c r="AG125" s="1055"/>
      <c r="AH125" s="1055"/>
      <c r="AI125" s="1055"/>
      <c r="AJ125" s="1056"/>
      <c r="AK125" s="1057" t="s">
        <v>396</v>
      </c>
      <c r="AL125" s="1055"/>
      <c r="AM125" s="1055"/>
      <c r="AN125" s="1055"/>
      <c r="AO125" s="1056"/>
      <c r="AP125" s="1058" t="s">
        <v>396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396</v>
      </c>
      <c r="DH125" s="1023"/>
      <c r="DI125" s="1023"/>
      <c r="DJ125" s="1023"/>
      <c r="DK125" s="1023"/>
      <c r="DL125" s="1023" t="s">
        <v>396</v>
      </c>
      <c r="DM125" s="1023"/>
      <c r="DN125" s="1023"/>
      <c r="DO125" s="1023"/>
      <c r="DP125" s="1023"/>
      <c r="DQ125" s="1023" t="s">
        <v>396</v>
      </c>
      <c r="DR125" s="1023"/>
      <c r="DS125" s="1023"/>
      <c r="DT125" s="1023"/>
      <c r="DU125" s="1023"/>
      <c r="DV125" s="1024" t="s">
        <v>446</v>
      </c>
      <c r="DW125" s="1024"/>
      <c r="DX125" s="1024"/>
      <c r="DY125" s="1024"/>
      <c r="DZ125" s="1025"/>
    </row>
    <row r="126" spans="1:130" s="248" customFormat="1" ht="26.25" customHeight="1" thickBot="1" x14ac:dyDescent="0.25">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396</v>
      </c>
      <c r="AB126" s="1055"/>
      <c r="AC126" s="1055"/>
      <c r="AD126" s="1055"/>
      <c r="AE126" s="1056"/>
      <c r="AF126" s="1057" t="s">
        <v>396</v>
      </c>
      <c r="AG126" s="1055"/>
      <c r="AH126" s="1055"/>
      <c r="AI126" s="1055"/>
      <c r="AJ126" s="1056"/>
      <c r="AK126" s="1057" t="s">
        <v>396</v>
      </c>
      <c r="AL126" s="1055"/>
      <c r="AM126" s="1055"/>
      <c r="AN126" s="1055"/>
      <c r="AO126" s="1056"/>
      <c r="AP126" s="1058" t="s">
        <v>396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396</v>
      </c>
      <c r="DH126" s="1016"/>
      <c r="DI126" s="1016"/>
      <c r="DJ126" s="1016"/>
      <c r="DK126" s="1016"/>
      <c r="DL126" s="1016" t="s">
        <v>396</v>
      </c>
      <c r="DM126" s="1016"/>
      <c r="DN126" s="1016"/>
      <c r="DO126" s="1016"/>
      <c r="DP126" s="1016"/>
      <c r="DQ126" s="1016" t="s">
        <v>396</v>
      </c>
      <c r="DR126" s="1016"/>
      <c r="DS126" s="1016"/>
      <c r="DT126" s="1016"/>
      <c r="DU126" s="1016"/>
      <c r="DV126" s="1017" t="s">
        <v>396</v>
      </c>
      <c r="DW126" s="1017"/>
      <c r="DX126" s="1017"/>
      <c r="DY126" s="1017"/>
      <c r="DZ126" s="1018"/>
    </row>
    <row r="127" spans="1:130" s="248" customFormat="1" ht="26.25" customHeight="1" x14ac:dyDescent="0.2">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396</v>
      </c>
      <c r="AB127" s="1055"/>
      <c r="AC127" s="1055"/>
      <c r="AD127" s="1055"/>
      <c r="AE127" s="1056"/>
      <c r="AF127" s="1057" t="s">
        <v>396</v>
      </c>
      <c r="AG127" s="1055"/>
      <c r="AH127" s="1055"/>
      <c r="AI127" s="1055"/>
      <c r="AJ127" s="1056"/>
      <c r="AK127" s="1057" t="s">
        <v>396</v>
      </c>
      <c r="AL127" s="1055"/>
      <c r="AM127" s="1055"/>
      <c r="AN127" s="1055"/>
      <c r="AO127" s="1056"/>
      <c r="AP127" s="1058" t="s">
        <v>396</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396</v>
      </c>
      <c r="DH127" s="1016"/>
      <c r="DI127" s="1016"/>
      <c r="DJ127" s="1016"/>
      <c r="DK127" s="1016"/>
      <c r="DL127" s="1016" t="s">
        <v>396</v>
      </c>
      <c r="DM127" s="1016"/>
      <c r="DN127" s="1016"/>
      <c r="DO127" s="1016"/>
      <c r="DP127" s="1016"/>
      <c r="DQ127" s="1016" t="s">
        <v>396</v>
      </c>
      <c r="DR127" s="1016"/>
      <c r="DS127" s="1016"/>
      <c r="DT127" s="1016"/>
      <c r="DU127" s="1016"/>
      <c r="DV127" s="1017" t="s">
        <v>396</v>
      </c>
      <c r="DW127" s="1017"/>
      <c r="DX127" s="1017"/>
      <c r="DY127" s="1017"/>
      <c r="DZ127" s="1018"/>
    </row>
    <row r="128" spans="1:130" s="248" customFormat="1" ht="26.25" customHeight="1" thickBot="1" x14ac:dyDescent="0.25">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125926</v>
      </c>
      <c r="AB128" s="1144"/>
      <c r="AC128" s="1144"/>
      <c r="AD128" s="1144"/>
      <c r="AE128" s="1145"/>
      <c r="AF128" s="1146">
        <v>124040</v>
      </c>
      <c r="AG128" s="1144"/>
      <c r="AH128" s="1144"/>
      <c r="AI128" s="1144"/>
      <c r="AJ128" s="1145"/>
      <c r="AK128" s="1146">
        <v>117901</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396</v>
      </c>
      <c r="BG128" s="1151"/>
      <c r="BH128" s="1151"/>
      <c r="BI128" s="1151"/>
      <c r="BJ128" s="1151"/>
      <c r="BK128" s="1151"/>
      <c r="BL128" s="1152"/>
      <c r="BM128" s="1150">
        <v>13.94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v>16600</v>
      </c>
      <c r="DH128" s="1136"/>
      <c r="DI128" s="1136"/>
      <c r="DJ128" s="1136"/>
      <c r="DK128" s="1136"/>
      <c r="DL128" s="1136">
        <v>13040</v>
      </c>
      <c r="DM128" s="1136"/>
      <c r="DN128" s="1136"/>
      <c r="DO128" s="1136"/>
      <c r="DP128" s="1136"/>
      <c r="DQ128" s="1136">
        <v>9480</v>
      </c>
      <c r="DR128" s="1136"/>
      <c r="DS128" s="1136"/>
      <c r="DT128" s="1136"/>
      <c r="DU128" s="1136"/>
      <c r="DV128" s="1137">
        <v>0.2</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7078503</v>
      </c>
      <c r="AB129" s="1055"/>
      <c r="AC129" s="1055"/>
      <c r="AD129" s="1055"/>
      <c r="AE129" s="1056"/>
      <c r="AF129" s="1057">
        <v>7050935</v>
      </c>
      <c r="AG129" s="1055"/>
      <c r="AH129" s="1055"/>
      <c r="AI129" s="1055"/>
      <c r="AJ129" s="1056"/>
      <c r="AK129" s="1057">
        <v>7332342</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396</v>
      </c>
      <c r="BG129" s="1165"/>
      <c r="BH129" s="1165"/>
      <c r="BI129" s="1165"/>
      <c r="BJ129" s="1165"/>
      <c r="BK129" s="1165"/>
      <c r="BL129" s="1166"/>
      <c r="BM129" s="1164">
        <v>18.940000000000001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1253127</v>
      </c>
      <c r="AB130" s="1055"/>
      <c r="AC130" s="1055"/>
      <c r="AD130" s="1055"/>
      <c r="AE130" s="1056"/>
      <c r="AF130" s="1057">
        <v>1255192</v>
      </c>
      <c r="AG130" s="1055"/>
      <c r="AH130" s="1055"/>
      <c r="AI130" s="1055"/>
      <c r="AJ130" s="1056"/>
      <c r="AK130" s="1057">
        <v>1256987</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9.1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5825376</v>
      </c>
      <c r="AB131" s="1080"/>
      <c r="AC131" s="1080"/>
      <c r="AD131" s="1080"/>
      <c r="AE131" s="1081"/>
      <c r="AF131" s="1079">
        <v>5795743</v>
      </c>
      <c r="AG131" s="1080"/>
      <c r="AH131" s="1080"/>
      <c r="AI131" s="1080"/>
      <c r="AJ131" s="1081"/>
      <c r="AK131" s="1079">
        <v>6075355</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v>45.8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8.7544563649999994</v>
      </c>
      <c r="AB132" s="1196"/>
      <c r="AC132" s="1196"/>
      <c r="AD132" s="1196"/>
      <c r="AE132" s="1197"/>
      <c r="AF132" s="1198">
        <v>9.3816271699999998</v>
      </c>
      <c r="AG132" s="1196"/>
      <c r="AH132" s="1196"/>
      <c r="AI132" s="1196"/>
      <c r="AJ132" s="1197"/>
      <c r="AK132" s="1198">
        <v>9.2570722199999995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7.7</v>
      </c>
      <c r="AB133" s="1179"/>
      <c r="AC133" s="1179"/>
      <c r="AD133" s="1179"/>
      <c r="AE133" s="1180"/>
      <c r="AF133" s="1178">
        <v>8.6</v>
      </c>
      <c r="AG133" s="1179"/>
      <c r="AH133" s="1179"/>
      <c r="AI133" s="1179"/>
      <c r="AJ133" s="1180"/>
      <c r="AK133" s="1178">
        <v>9.1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VcXH/g/breN8vgXw3nB6VQh5yfqX93/kk4MCxSpJoQ5IkhVMPngPD3UxpnQk1+bk7NBec6LYquvwtfQo4KkIA==" saltValue="w30XSndW3UBiYxijFKWV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N65" sqref="AN65:DC69"/>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2tyL7o7qQSNTfUKkMdgq4Rc10coxIKYis4iXs+ogj66nYtLkkAhuW7+6WT1TH4qCklmy4KKNPH0kr4vK6mENlQ==" saltValue="9Yn4i1g6TRC4uqjhFE6t3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vstGVaBc+YNuj0Z2om4cQc27xULzPCz0lp94jvyJrlWeANSiRmTtGuT1TDgklu8Y/oaOyh1ysaxqCK+hfol2g==" saltValue="bqDXV7EAgEJ6DLrTENvZA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AK7" sqref="AK7"/>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2536722</v>
      </c>
      <c r="AP9" s="314">
        <v>121415</v>
      </c>
      <c r="AQ9" s="315">
        <v>63681</v>
      </c>
      <c r="AR9" s="316">
        <v>90.7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97905</v>
      </c>
      <c r="AP10" s="317">
        <v>4686</v>
      </c>
      <c r="AQ10" s="318">
        <v>8003</v>
      </c>
      <c r="AR10" s="319">
        <v>-41.4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360</v>
      </c>
      <c r="AR11" s="319" t="s">
        <v>521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v>18</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158086</v>
      </c>
      <c r="AP13" s="317">
        <v>7566</v>
      </c>
      <c r="AQ13" s="318">
        <v>2539</v>
      </c>
      <c r="AR13" s="319">
        <v>198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22790</v>
      </c>
      <c r="AP14" s="317">
        <v>1091</v>
      </c>
      <c r="AQ14" s="318">
        <v>1117</v>
      </c>
      <c r="AR14" s="319">
        <v>-2.2999999999999998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-200377</v>
      </c>
      <c r="AP15" s="317">
        <v>-9591</v>
      </c>
      <c r="AQ15" s="318">
        <v>-4412</v>
      </c>
      <c r="AR15" s="319">
        <v>117.4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2615126</v>
      </c>
      <c r="AP16" s="317">
        <v>125168</v>
      </c>
      <c r="AQ16" s="318">
        <v>71307</v>
      </c>
      <c r="AR16" s="319">
        <v>75.5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13.45</v>
      </c>
      <c r="AP21" s="331">
        <v>6.49</v>
      </c>
      <c r="AQ21" s="332">
        <v>6.96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96.5</v>
      </c>
      <c r="AP22" s="336">
        <v>97.2</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1563846</v>
      </c>
      <c r="AP32" s="345">
        <v>74850</v>
      </c>
      <c r="AQ32" s="346">
        <v>31105</v>
      </c>
      <c r="AR32" s="347">
        <v>140.6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0</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250728</v>
      </c>
      <c r="AP35" s="345">
        <v>12001</v>
      </c>
      <c r="AQ35" s="346">
        <v>8747</v>
      </c>
      <c r="AR35" s="347">
        <v>37.200000000000003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122714</v>
      </c>
      <c r="AP36" s="345">
        <v>5873</v>
      </c>
      <c r="AQ36" s="346">
        <v>2193</v>
      </c>
      <c r="AR36" s="347">
        <v>167.8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t="s">
        <v>521</v>
      </c>
      <c r="AP37" s="345" t="s">
        <v>521</v>
      </c>
      <c r="AQ37" s="346">
        <v>863</v>
      </c>
      <c r="AR37" s="347" t="s">
        <v>521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1</v>
      </c>
      <c r="AR38" s="337" t="s">
        <v>521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-117901</v>
      </c>
      <c r="AP39" s="345">
        <v>-5643</v>
      </c>
      <c r="AQ39" s="346">
        <v>-3092</v>
      </c>
      <c r="AR39" s="347">
        <v>82.5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-1256987</v>
      </c>
      <c r="AP40" s="345">
        <v>-60163</v>
      </c>
      <c r="AQ40" s="346">
        <v>-27116</v>
      </c>
      <c r="AR40" s="347">
        <v>121.9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562400</v>
      </c>
      <c r="AP41" s="345">
        <v>26918</v>
      </c>
      <c r="AQ41" s="346">
        <v>12702</v>
      </c>
      <c r="AR41" s="347">
        <v>111.9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2079491</v>
      </c>
      <c r="AN51" s="367">
        <v>94445</v>
      </c>
      <c r="AO51" s="368">
        <v>9.8000000000000007</v>
      </c>
      <c r="AP51" s="369">
        <v>47738</v>
      </c>
      <c r="AQ51" s="370">
        <v>-4.4000000000000004</v>
      </c>
      <c r="AR51" s="371">
        <v>14.2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1289392</v>
      </c>
      <c r="AN52" s="375">
        <v>58561</v>
      </c>
      <c r="AO52" s="376">
        <v>31.3</v>
      </c>
      <c r="AP52" s="377">
        <v>24937</v>
      </c>
      <c r="AQ52" s="378">
        <v>-5.5</v>
      </c>
      <c r="AR52" s="379">
        <v>36.799999999999997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1479390</v>
      </c>
      <c r="AN53" s="367">
        <v>67843</v>
      </c>
      <c r="AO53" s="368">
        <v>-28.2</v>
      </c>
      <c r="AP53" s="369">
        <v>52191</v>
      </c>
      <c r="AQ53" s="370">
        <v>9.3000000000000007</v>
      </c>
      <c r="AR53" s="371">
        <v>-37.5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738623</v>
      </c>
      <c r="AN54" s="375">
        <v>33872</v>
      </c>
      <c r="AO54" s="376">
        <v>-42.2</v>
      </c>
      <c r="AP54" s="377">
        <v>24843</v>
      </c>
      <c r="AQ54" s="378">
        <v>-0.4</v>
      </c>
      <c r="AR54" s="379">
        <v>-41.8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1131202</v>
      </c>
      <c r="AN55" s="367">
        <v>52312</v>
      </c>
      <c r="AO55" s="368">
        <v>-22.9</v>
      </c>
      <c r="AP55" s="369">
        <v>47387</v>
      </c>
      <c r="AQ55" s="370">
        <v>-9.1999999999999993</v>
      </c>
      <c r="AR55" s="371">
        <v>-13.7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842463</v>
      </c>
      <c r="AN56" s="375">
        <v>38960</v>
      </c>
      <c r="AO56" s="376">
        <v>15</v>
      </c>
      <c r="AP56" s="377">
        <v>24928</v>
      </c>
      <c r="AQ56" s="378">
        <v>0.3</v>
      </c>
      <c r="AR56" s="379">
        <v>14.7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1685170</v>
      </c>
      <c r="AN57" s="367">
        <v>79183</v>
      </c>
      <c r="AO57" s="368">
        <v>51.4</v>
      </c>
      <c r="AP57" s="369">
        <v>51264</v>
      </c>
      <c r="AQ57" s="370">
        <v>8.1999999999999993</v>
      </c>
      <c r="AR57" s="371">
        <v>43.2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1130686</v>
      </c>
      <c r="AN58" s="375">
        <v>53129</v>
      </c>
      <c r="AO58" s="376">
        <v>36.4</v>
      </c>
      <c r="AP58" s="377">
        <v>26040</v>
      </c>
      <c r="AQ58" s="378">
        <v>4.5</v>
      </c>
      <c r="AR58" s="379">
        <v>31.9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2432222</v>
      </c>
      <c r="AN59" s="367">
        <v>116413</v>
      </c>
      <c r="AO59" s="368">
        <v>47</v>
      </c>
      <c r="AP59" s="369">
        <v>52068</v>
      </c>
      <c r="AQ59" s="370">
        <v>1.6</v>
      </c>
      <c r="AR59" s="371">
        <v>45.4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1887166</v>
      </c>
      <c r="AN60" s="375">
        <v>90325</v>
      </c>
      <c r="AO60" s="376">
        <v>70</v>
      </c>
      <c r="AP60" s="377">
        <v>26936</v>
      </c>
      <c r="AQ60" s="378">
        <v>3.4</v>
      </c>
      <c r="AR60" s="379">
        <v>66.599999999999994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1761495</v>
      </c>
      <c r="AN61" s="382">
        <v>82039</v>
      </c>
      <c r="AO61" s="383">
        <v>11.4</v>
      </c>
      <c r="AP61" s="384">
        <v>50130</v>
      </c>
      <c r="AQ61" s="385">
        <v>1.1000000000000001</v>
      </c>
      <c r="AR61" s="371">
        <v>10.3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1177666</v>
      </c>
      <c r="AN62" s="375">
        <v>54969</v>
      </c>
      <c r="AO62" s="376">
        <v>22.1</v>
      </c>
      <c r="AP62" s="377">
        <v>25537</v>
      </c>
      <c r="AQ62" s="378">
        <v>0.5</v>
      </c>
      <c r="AR62" s="379">
        <v>21.6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wdx0emrOHr7ZcxZcY8SUZCXrJAZp24KVG4JtHzzkNlnMWW3gZ7wKQmhdH8SbuZm6Smu1MxpCu2DLccCVyq+rRA==" saltValue="DihIoNRVo9uYAomNemHx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Npvamf8p1+K3Q6u76fqPBRxqSqLGbXAv+vHAqtgh92CuuIJiboAMhUqsxzQt9rJMvz36fhFcaX291Ag3E3WTKw==" saltValue="uiBXs/ky4y+o92YWdXzT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b6YnkFbvAWoes2ZCqiearJtneBJhGxULuJJmOqJgKr16U4IKISHbMJNP72QxibXtbPZpKtmfVgeWZ3Rmz0ekDw==" saltValue="Ej8XGakux+xu9qimkGeRU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AN65" sqref="AN65:DC6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8" t="s">
        <v>3</v>
      </c>
      <c r="D47" s="1238"/>
      <c r="E47" s="1239"/>
      <c r="F47" s="11">
        <v>35.950000000000003</v>
      </c>
      <c r="G47" s="12">
        <v>36.33</v>
      </c>
      <c r="H47" s="12">
        <v>35.07</v>
      </c>
      <c r="I47" s="12">
        <v>29.34</v>
      </c>
      <c r="J47" s="13">
        <v>24.27</v>
      </c>
    </row>
    <row r="48" spans="2:10" ht="57.75" customHeight="1" x14ac:dyDescent="0.2">
      <c r="B48" s="14"/>
      <c r="C48" s="1240" t="s">
        <v>4</v>
      </c>
      <c r="D48" s="1240"/>
      <c r="E48" s="1241"/>
      <c r="F48" s="15">
        <v>1.24</v>
      </c>
      <c r="G48" s="16">
        <v>2.2000000000000002</v>
      </c>
      <c r="H48" s="16">
        <v>0.39</v>
      </c>
      <c r="I48" s="16">
        <v>0.35</v>
      </c>
      <c r="J48" s="17">
        <v>0.55000000000000004</v>
      </c>
    </row>
    <row r="49" spans="2:10" ht="57.75" customHeight="1" thickBot="1" x14ac:dyDescent="0.25">
      <c r="B49" s="18"/>
      <c r="C49" s="1242" t="s">
        <v>5</v>
      </c>
      <c r="D49" s="1242"/>
      <c r="E49" s="1243"/>
      <c r="F49" s="19" t="s">
        <v>568</v>
      </c>
      <c r="G49" s="20">
        <v>1.0900000000000001</v>
      </c>
      <c r="H49" s="20" t="s">
        <v>569</v>
      </c>
      <c r="I49" s="20" t="s">
        <v>570</v>
      </c>
      <c r="J49" s="21" t="s">
        <v>571</v>
      </c>
    </row>
    <row r="50" spans="2:10" ht="13.5" customHeight="1" x14ac:dyDescent="0.2"/>
  </sheetData>
  <sheetProtection algorithmName="SHA-512" hashValue="IbwwdxaC58ukCRwqI2yVNmk0ftcsr90BhrkO8xhGTmVAP/RZFEHvU+2xaGrhUnfy6zvZXnDg5q3mj6WyApXOxQ==" saltValue="OnjN575ef6c7f9jhTVMwN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2022-03-02T01:03:29Z</cp:lastPrinted>
  <dcterms:created xsi:type="dcterms:W3CDTF">2022-02-02T06:15:56Z</dcterms:created>
  <dcterms:modified xsi:type="dcterms:W3CDTF">2022-09-28T04:37:32Z</dcterms:modified>
  <cp:category/>
</cp:coreProperties>
</file>